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9440" windowHeight="125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41" i="1" l="1"/>
  <c r="J37" i="1"/>
  <c r="K35" i="1"/>
  <c r="L35" i="1" s="1"/>
  <c r="J35" i="1"/>
  <c r="I35" i="1"/>
  <c r="K34" i="1"/>
  <c r="L34" i="1" s="1"/>
  <c r="J34" i="1"/>
  <c r="I34" i="1"/>
  <c r="K33" i="1"/>
  <c r="L33" i="1" s="1"/>
  <c r="J33" i="1"/>
  <c r="I33" i="1"/>
  <c r="K32" i="1"/>
  <c r="L32" i="1" s="1"/>
  <c r="J32" i="1"/>
  <c r="I32" i="1"/>
  <c r="K31" i="1"/>
  <c r="L31" i="1" s="1"/>
  <c r="J31" i="1"/>
  <c r="I31" i="1"/>
  <c r="K30" i="1"/>
  <c r="L30" i="1" s="1"/>
  <c r="J30" i="1"/>
  <c r="I30" i="1"/>
  <c r="K29" i="1"/>
  <c r="L29" i="1" s="1"/>
  <c r="J29" i="1"/>
  <c r="I29" i="1"/>
  <c r="K28" i="1"/>
  <c r="L28" i="1" s="1"/>
  <c r="J28" i="1"/>
  <c r="I28" i="1"/>
  <c r="K27" i="1"/>
  <c r="L27" i="1" s="1"/>
  <c r="J27" i="1"/>
  <c r="I27" i="1"/>
  <c r="K26" i="1"/>
  <c r="L26" i="1" s="1"/>
  <c r="J26" i="1"/>
  <c r="I26" i="1"/>
  <c r="K25" i="1"/>
  <c r="L25" i="1" s="1"/>
  <c r="J25" i="1"/>
  <c r="I25" i="1"/>
  <c r="K24" i="1"/>
  <c r="L24" i="1" s="1"/>
  <c r="J24" i="1"/>
  <c r="I24" i="1"/>
  <c r="K23" i="1"/>
  <c r="L23" i="1" s="1"/>
  <c r="J23" i="1"/>
  <c r="I23" i="1"/>
  <c r="K22" i="1"/>
  <c r="L22" i="1" s="1"/>
  <c r="J22" i="1"/>
  <c r="I22" i="1"/>
  <c r="K21" i="1"/>
  <c r="L21" i="1" s="1"/>
  <c r="J21" i="1"/>
  <c r="I21" i="1"/>
  <c r="K20" i="1"/>
  <c r="L20" i="1" s="1"/>
  <c r="J20" i="1"/>
  <c r="I20" i="1"/>
  <c r="K19" i="1"/>
  <c r="L19" i="1" s="1"/>
  <c r="J19" i="1"/>
  <c r="I19" i="1"/>
  <c r="K18" i="1"/>
  <c r="L18" i="1" s="1"/>
  <c r="J18" i="1"/>
  <c r="I18" i="1"/>
  <c r="K17" i="1"/>
  <c r="L17" i="1" s="1"/>
  <c r="J17" i="1"/>
  <c r="I17" i="1"/>
  <c r="K16" i="1"/>
  <c r="L16" i="1" s="1"/>
  <c r="J16" i="1"/>
  <c r="I16" i="1"/>
  <c r="K15" i="1"/>
  <c r="L15" i="1" s="1"/>
  <c r="J15" i="1"/>
  <c r="I15" i="1"/>
  <c r="K14" i="1"/>
  <c r="L14" i="1" s="1"/>
  <c r="J14" i="1"/>
  <c r="J36" i="1" s="1"/>
  <c r="J38" i="1" s="1"/>
  <c r="J42" i="1" s="1"/>
  <c r="I14" i="1"/>
  <c r="I36" i="1" s="1"/>
  <c r="I37" i="1" l="1"/>
  <c r="L37" i="1" s="1"/>
  <c r="J43" i="1"/>
  <c r="L43" i="1" s="1"/>
  <c r="L36" i="1"/>
  <c r="K36" i="1"/>
  <c r="K38" i="1" s="1"/>
  <c r="K42" i="1" s="1"/>
  <c r="K45" i="1" s="1"/>
  <c r="J45" i="1" l="1"/>
  <c r="I38" i="1"/>
  <c r="I42" i="1" l="1"/>
  <c r="I45" i="1" s="1"/>
  <c r="L45" i="1" s="1"/>
  <c r="L38" i="1"/>
  <c r="L42" i="1" s="1"/>
  <c r="L47" i="1" l="1"/>
  <c r="L46" i="1"/>
</calcChain>
</file>

<file path=xl/sharedStrings.xml><?xml version="1.0" encoding="utf-8"?>
<sst xmlns="http://schemas.openxmlformats.org/spreadsheetml/2006/main" count="81" uniqueCount="52">
  <si>
    <t>Nr.</t>
  </si>
  <si>
    <t>Materiālu un izstrādājumu nosaukums</t>
  </si>
  <si>
    <t>Mērv.</t>
  </si>
  <si>
    <t>Daudz.</t>
  </si>
  <si>
    <t>Vienības izmaksa, EUR</t>
  </si>
  <si>
    <t>Kopējā izmaksa, EUR</t>
  </si>
  <si>
    <t>Kopā</t>
  </si>
  <si>
    <t>Materiāli</t>
  </si>
  <si>
    <t>Alga</t>
  </si>
  <si>
    <t>Mehān.</t>
  </si>
  <si>
    <t xml:space="preserve">  (EUR)</t>
  </si>
  <si>
    <t xml:space="preserve">Ārējais Single mode optiskais kabelis A-DQ(ZN)2Y 96E 9/125 vai ekvivalents </t>
  </si>
  <si>
    <t>m</t>
  </si>
  <si>
    <t xml:space="preserve">Ārējais Single mode optiskais kabelis A-DQ(ZN)2Y 24E 9/125 vai ekvivalents </t>
  </si>
  <si>
    <t xml:space="preserve">Optiskais patch panelis 19" ODF48 (2U vienības) ar kabeļa ievada komplektu </t>
  </si>
  <si>
    <t>gab.</t>
  </si>
  <si>
    <t xml:space="preserve">Optiskais patch panelis 19" ODF12 (1U vienības) ar kabeļa ievada komplektu </t>
  </si>
  <si>
    <t>Datortīkla komutācijas skapis (sienas) 16U ar 40cm plauktu</t>
  </si>
  <si>
    <t>komp.</t>
  </si>
  <si>
    <t>Vadu kārtotājs 1HU 19"ar metāla gredzeniem</t>
  </si>
  <si>
    <t>FO kasetes 12xFO ar vāku</t>
  </si>
  <si>
    <t>SC/APC duplex adapters SM</t>
  </si>
  <si>
    <r>
      <t>Fibre pigtail SC-APC 8</t>
    </r>
    <r>
      <rPr>
        <b/>
        <vertAlign val="superscript"/>
        <sz val="9"/>
        <rFont val="Arial"/>
        <family val="2"/>
        <charset val="186"/>
      </rPr>
      <t>0</t>
    </r>
    <r>
      <rPr>
        <b/>
        <sz val="9"/>
        <rFont val="Arial"/>
        <family val="2"/>
        <charset val="204"/>
      </rPr>
      <t xml:space="preserve"> 2M SM </t>
    </r>
  </si>
  <si>
    <t>Protector transparent 60mm</t>
  </si>
  <si>
    <t>Optisko savienojumu metināšana</t>
  </si>
  <si>
    <t>Materiālu komplekts optiskā kabeļa ievadu izbūvei ēkās</t>
  </si>
  <si>
    <t>kompl.</t>
  </si>
  <si>
    <t>Optiskais patch kabelis SC/APC-SC/APC yellow (1 metrs)</t>
  </si>
  <si>
    <t>Optiskais patch kabelis LC-SC/APC yellow (3 metri)</t>
  </si>
  <si>
    <t>Optiskais patch kabelis LC-SC/APC yellow (5 metri)</t>
  </si>
  <si>
    <t>Centralizēti pārvaldāms PoE datu tīkla komutators 8 portu 
HP 2530-8G-PoE+  (J9774A) ar mūža garantiju vai ekvivalents</t>
  </si>
  <si>
    <t>Centralizēti pārvaldāms PoE datu tīkla komutators 24 portu 
HP 2530-24G-PoE+ (J9773A) ar mūža garantiju vai ekvivalents</t>
  </si>
  <si>
    <t>Optiskie pārveidotāji HP SFP (mini-GBIC) LX Single mode (J4859C) ar mūža garntiju  vai ekvivalents</t>
  </si>
  <si>
    <t>Āra drošības kamera PoE tipa Hikvision DS-2CD2132-I ar sienas stiprinājuma komplektu vai ekvivalents</t>
  </si>
  <si>
    <t>Āra sakaru kanalizācijā izmantojama mitrumizturīgā optiskā kabeļa vertikālās uzmavas komplekts, kas nodrošina:
- vismaz 3 optisko kabeļu ievadus un hermētisku saslēgšanu tajā;
- vismaz 96 optisko dzīslu metinājumu vietas;
- spiediena kontroli.</t>
  </si>
  <si>
    <t>Mērījumi</t>
  </si>
  <si>
    <t>Optiskā kabeļa līnijas pases sagatavošana</t>
  </si>
  <si>
    <t>Kopā:</t>
  </si>
  <si>
    <t>EUR</t>
  </si>
  <si>
    <t>Pieskaitāmās izmaksas</t>
  </si>
  <si>
    <t>Transporta izdevumi</t>
  </si>
  <si>
    <t>Sociālais nodoklis</t>
  </si>
  <si>
    <t>PVN</t>
  </si>
  <si>
    <t>Kopējā pakalpojuma cenu summa EUR bez PVN:</t>
  </si>
  <si>
    <t>Kopējā pakalpojuma cenu summa EUR ar PVN:</t>
  </si>
  <si>
    <t xml:space="preserve">Finanšu piedāvājuma paraugs </t>
  </si>
  <si>
    <t>FINANŠU PPIEDĀVĀJUMS</t>
  </si>
  <si>
    <t>LLU optiskā savienojuma izveidei starp LIF (Akadēmijas iela 19, 115. telpa) un 8.dienesta viesnīcu (Lielā iela 19), ietverot ESAF (Svētes iela 18), 5.dienesta viesnīcu (Mātera iela 26), 6.dienesta viesnīcu (Pētera iela 1) un 2.dienesta viesnīcu (J.Čakstes bulvāris 7)</t>
  </si>
  <si>
    <t>&lt;Pretendenta nosaukums&gt;</t>
  </si>
  <si>
    <t>&lt;Paraksts, paraksta atšifrējums, zīmogs&gt;</t>
  </si>
  <si>
    <r>
      <rPr>
        <b/>
        <sz val="11"/>
        <color indexed="8"/>
        <rFont val="Times New Roman"/>
        <family val="1"/>
        <charset val="186"/>
      </rPr>
      <t>Pielikums Nr.2</t>
    </r>
    <r>
      <rPr>
        <sz val="11"/>
        <color indexed="8"/>
        <rFont val="Times New Roman"/>
        <family val="1"/>
        <charset val="186"/>
      </rPr>
      <t xml:space="preserve">
Iepirkuma 
Nr. LLU/2014/25/ak
 Nolikumam</t>
    </r>
  </si>
  <si>
    <t>IEPIRKUMA Nr. LLU/2014/25/ak</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</si>
</sst>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86"/>
      <scheme val="minor"/>
    </font>
    <font>
      <b/>
      <sz val="10"/>
      <name val="Times New Roman"/>
      <family val="1"/>
    </font>
    <font>
      <sz val="11"/>
      <name val="Calibri"/>
      <family val="2"/>
    </font>
    <font>
      <b/>
      <i/>
      <sz val="10"/>
      <name val="Times New Roman"/>
      <family val="1"/>
    </font>
    <font>
      <b/>
      <i/>
      <sz val="9"/>
      <name val="Times New Roman"/>
      <family val="1"/>
    </font>
    <font>
      <sz val="10"/>
      <name val="Helv"/>
    </font>
    <font>
      <b/>
      <sz val="9"/>
      <name val="Arial"/>
      <family val="2"/>
      <charset val="204"/>
    </font>
    <font>
      <i/>
      <sz val="9"/>
      <name val="Times New Roman"/>
      <family val="1"/>
    </font>
    <font>
      <sz val="10"/>
      <name val="Arial"/>
      <charset val="204"/>
    </font>
    <font>
      <sz val="10"/>
      <name val="Tahoma"/>
      <family val="2"/>
      <charset val="204"/>
    </font>
    <font>
      <sz val="10"/>
      <name val="Times New Roman"/>
      <family val="1"/>
    </font>
    <font>
      <sz val="10"/>
      <name val="Arial"/>
      <family val="2"/>
    </font>
    <font>
      <b/>
      <vertAlign val="superscript"/>
      <sz val="9"/>
      <name val="Arial"/>
      <family val="2"/>
      <charset val="186"/>
    </font>
    <font>
      <b/>
      <sz val="10"/>
      <name val="Tahoma"/>
      <family val="2"/>
      <charset val="204"/>
    </font>
    <font>
      <i/>
      <sz val="10"/>
      <name val="Times New Roman"/>
      <family val="1"/>
    </font>
    <font>
      <sz val="8"/>
      <name val="Times New Roman"/>
      <family val="1"/>
    </font>
    <font>
      <sz val="10"/>
      <name val="Tahoma"/>
      <family val="2"/>
      <charset val="186"/>
    </font>
    <font>
      <b/>
      <i/>
      <sz val="11"/>
      <color theme="1"/>
      <name val="Times New Roman"/>
      <family val="1"/>
      <charset val="186"/>
    </font>
    <font>
      <i/>
      <sz val="11"/>
      <color theme="1"/>
      <name val="Times New Roman"/>
      <family val="1"/>
      <charset val="186"/>
    </font>
    <font>
      <sz val="11"/>
      <color theme="1"/>
      <name val="Times New Roman"/>
      <family val="1"/>
      <charset val="186"/>
    </font>
    <font>
      <sz val="11"/>
      <color indexed="8"/>
      <name val="Times New Roman"/>
      <family val="1"/>
      <charset val="186"/>
    </font>
    <font>
      <b/>
      <sz val="11"/>
      <color indexed="8"/>
      <name val="Times New Roman"/>
      <family val="1"/>
      <charset val="186"/>
    </font>
    <font>
      <i/>
      <sz val="11"/>
      <color rgb="FFFF0000"/>
      <name val="Times New Roman"/>
      <family val="1"/>
      <charset val="186"/>
    </font>
    <font>
      <b/>
      <sz val="14"/>
      <color theme="1"/>
      <name val="Times New Roman"/>
      <family val="1"/>
      <charset val="186"/>
    </font>
    <font>
      <sz val="14"/>
      <color theme="1"/>
      <name val="Times New Roman"/>
      <family val="1"/>
      <charset val="186"/>
    </font>
    <font>
      <i/>
      <sz val="12"/>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8" fillId="0" borderId="0"/>
  </cellStyleXfs>
  <cellXfs count="87">
    <xf numFmtId="0" fontId="0" fillId="0" borderId="0" xfId="0"/>
    <xf numFmtId="0" fontId="2" fillId="0" borderId="0" xfId="0" applyFont="1" applyAlignment="1">
      <alignmen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9" xfId="0" applyFont="1" applyBorder="1" applyAlignment="1">
      <alignment vertical="top"/>
    </xf>
    <xf numFmtId="0" fontId="6" fillId="0" borderId="10" xfId="1" applyFont="1" applyFill="1" applyBorder="1" applyAlignment="1">
      <alignment vertical="center" wrapText="1"/>
    </xf>
    <xf numFmtId="0" fontId="7" fillId="0" borderId="10" xfId="0" applyFont="1" applyBorder="1" applyAlignment="1">
      <alignment horizontal="center"/>
    </xf>
    <xf numFmtId="4" fontId="9" fillId="0" borderId="10" xfId="2" applyNumberFormat="1" applyFont="1" applyBorder="1" applyAlignment="1">
      <alignment vertical="center"/>
    </xf>
    <xf numFmtId="4" fontId="9" fillId="0" borderId="11" xfId="2" applyNumberFormat="1" applyFont="1" applyBorder="1" applyAlignment="1">
      <alignment vertical="center"/>
    </xf>
    <xf numFmtId="0" fontId="4" fillId="0" borderId="12" xfId="0" applyFont="1" applyBorder="1" applyAlignment="1">
      <alignment vertical="top"/>
    </xf>
    <xf numFmtId="0" fontId="6" fillId="0" borderId="13" xfId="1" applyFont="1" applyFill="1" applyBorder="1" applyAlignment="1">
      <alignment vertical="center" wrapText="1"/>
    </xf>
    <xf numFmtId="0" fontId="7" fillId="0" borderId="13" xfId="0" applyFont="1" applyBorder="1" applyAlignment="1">
      <alignment horizontal="center"/>
    </xf>
    <xf numFmtId="4" fontId="9" fillId="0" borderId="13" xfId="2" applyNumberFormat="1" applyFont="1" applyBorder="1" applyAlignment="1">
      <alignment vertical="center"/>
    </xf>
    <xf numFmtId="4" fontId="9" fillId="0" borderId="14" xfId="2" applyNumberFormat="1" applyFont="1" applyBorder="1" applyAlignment="1">
      <alignment vertical="center"/>
    </xf>
    <xf numFmtId="0" fontId="4" fillId="0" borderId="15" xfId="0" applyFont="1" applyBorder="1" applyAlignment="1">
      <alignment vertical="top"/>
    </xf>
    <xf numFmtId="0" fontId="6" fillId="0" borderId="16" xfId="1" applyFont="1" applyFill="1" applyBorder="1" applyAlignment="1">
      <alignment vertical="center" wrapText="1"/>
    </xf>
    <xf numFmtId="0" fontId="7" fillId="0" borderId="16" xfId="0" applyFont="1" applyBorder="1" applyAlignment="1">
      <alignment horizontal="center"/>
    </xf>
    <xf numFmtId="4" fontId="9" fillId="0" borderId="16" xfId="2" applyNumberFormat="1" applyFont="1" applyBorder="1" applyAlignment="1">
      <alignment vertical="center"/>
    </xf>
    <xf numFmtId="4" fontId="9" fillId="0" borderId="17" xfId="2" applyNumberFormat="1" applyFont="1" applyBorder="1" applyAlignment="1">
      <alignment vertical="center"/>
    </xf>
    <xf numFmtId="0" fontId="10" fillId="0" borderId="16" xfId="0" applyFont="1" applyBorder="1" applyAlignment="1">
      <alignment horizontal="center"/>
    </xf>
    <xf numFmtId="0" fontId="11" fillId="0" borderId="0" xfId="0" applyFont="1"/>
    <xf numFmtId="0" fontId="6" fillId="0" borderId="16" xfId="1" applyFont="1" applyBorder="1" applyAlignment="1">
      <alignment vertical="center" wrapText="1"/>
    </xf>
    <xf numFmtId="0" fontId="6" fillId="0" borderId="18" xfId="1" applyFont="1" applyBorder="1" applyAlignment="1">
      <alignment vertical="center" wrapText="1"/>
    </xf>
    <xf numFmtId="0" fontId="10" fillId="0" borderId="18" xfId="0" applyFont="1" applyBorder="1" applyAlignment="1">
      <alignment horizontal="center"/>
    </xf>
    <xf numFmtId="4" fontId="9" fillId="0" borderId="18" xfId="2" applyNumberFormat="1" applyFont="1" applyBorder="1" applyAlignment="1">
      <alignment vertical="center"/>
    </xf>
    <xf numFmtId="4" fontId="9" fillId="0" borderId="19" xfId="2" applyNumberFormat="1" applyFont="1" applyBorder="1" applyAlignment="1">
      <alignment vertical="center"/>
    </xf>
    <xf numFmtId="0" fontId="10" fillId="0" borderId="12" xfId="0" applyFont="1" applyBorder="1" applyAlignment="1">
      <alignment vertical="top"/>
    </xf>
    <xf numFmtId="0" fontId="1" fillId="0" borderId="13" xfId="0" applyFont="1" applyBorder="1" applyAlignment="1"/>
    <xf numFmtId="0" fontId="10" fillId="0" borderId="13" xfId="0" applyFont="1" applyBorder="1" applyAlignment="1"/>
    <xf numFmtId="4" fontId="13" fillId="0" borderId="13" xfId="2" applyNumberFormat="1" applyFont="1" applyBorder="1" applyAlignment="1"/>
    <xf numFmtId="4" fontId="13" fillId="0" borderId="14" xfId="2" applyNumberFormat="1" applyFont="1" applyBorder="1" applyAlignment="1"/>
    <xf numFmtId="0" fontId="1" fillId="0" borderId="15" xfId="0" applyFont="1" applyBorder="1" applyAlignment="1"/>
    <xf numFmtId="0" fontId="14" fillId="0" borderId="16" xfId="0" applyFont="1" applyBorder="1" applyAlignment="1"/>
    <xf numFmtId="9" fontId="14" fillId="0" borderId="16" xfId="0" applyNumberFormat="1" applyFont="1" applyBorder="1" applyAlignment="1"/>
    <xf numFmtId="0" fontId="15" fillId="0" borderId="16" xfId="0" applyFont="1" applyBorder="1" applyAlignment="1"/>
    <xf numFmtId="0" fontId="1" fillId="0" borderId="16" xfId="0" applyFont="1" applyBorder="1" applyAlignment="1"/>
    <xf numFmtId="4" fontId="9" fillId="0" borderId="16" xfId="2" applyNumberFormat="1" applyFont="1" applyBorder="1" applyAlignment="1"/>
    <xf numFmtId="4" fontId="9" fillId="0" borderId="17" xfId="2" applyNumberFormat="1" applyFont="1" applyBorder="1" applyAlignment="1"/>
    <xf numFmtId="0" fontId="10" fillId="0" borderId="15" xfId="0" applyFont="1" applyBorder="1" applyAlignment="1"/>
    <xf numFmtId="0" fontId="3" fillId="0" borderId="16" xfId="0" applyFont="1" applyBorder="1" applyAlignment="1"/>
    <xf numFmtId="0" fontId="10" fillId="0" borderId="16" xfId="0" applyFont="1" applyBorder="1" applyAlignment="1"/>
    <xf numFmtId="4" fontId="13" fillId="0" borderId="16" xfId="2" applyNumberFormat="1" applyFont="1" applyBorder="1" applyAlignment="1"/>
    <xf numFmtId="4" fontId="13" fillId="0" borderId="17" xfId="2" applyNumberFormat="1" applyFont="1" applyBorder="1" applyAlignment="1"/>
    <xf numFmtId="4" fontId="16" fillId="0" borderId="16" xfId="2" applyNumberFormat="1" applyFont="1" applyBorder="1" applyAlignment="1"/>
    <xf numFmtId="10" fontId="14" fillId="0" borderId="16" xfId="0" applyNumberFormat="1" applyFont="1" applyBorder="1" applyAlignment="1"/>
    <xf numFmtId="0" fontId="10" fillId="2" borderId="15" xfId="0" applyFont="1" applyFill="1" applyBorder="1" applyAlignment="1"/>
    <xf numFmtId="0" fontId="3" fillId="2" borderId="16" xfId="0" applyFont="1" applyFill="1" applyBorder="1" applyAlignment="1"/>
    <xf numFmtId="0" fontId="10" fillId="2" borderId="16" xfId="0" applyFont="1" applyFill="1" applyBorder="1" applyAlignment="1"/>
    <xf numFmtId="4" fontId="13" fillId="2" borderId="16" xfId="2" applyNumberFormat="1" applyFont="1" applyFill="1" applyBorder="1" applyAlignment="1"/>
    <xf numFmtId="0" fontId="2" fillId="2" borderId="0" xfId="0" applyFont="1" applyFill="1" applyAlignment="1">
      <alignment wrapText="1"/>
    </xf>
    <xf numFmtId="2" fontId="0" fillId="2" borderId="0" xfId="0" applyNumberFormat="1" applyFill="1"/>
    <xf numFmtId="0" fontId="0" fillId="2" borderId="0" xfId="0" applyFill="1"/>
    <xf numFmtId="0" fontId="1" fillId="2" borderId="15" xfId="0" applyFont="1" applyFill="1" applyBorder="1" applyAlignment="1"/>
    <xf numFmtId="9" fontId="14" fillId="2" borderId="16" xfId="0" applyNumberFormat="1" applyFont="1" applyFill="1" applyBorder="1" applyAlignment="1"/>
    <xf numFmtId="0" fontId="1" fillId="2" borderId="16" xfId="0" applyFont="1" applyFill="1" applyBorder="1" applyAlignment="1"/>
    <xf numFmtId="4" fontId="9" fillId="2" borderId="16" xfId="2" applyNumberFormat="1" applyFont="1" applyFill="1" applyBorder="1" applyAlignment="1"/>
    <xf numFmtId="4" fontId="9" fillId="2" borderId="17" xfId="2" applyNumberFormat="1" applyFont="1" applyFill="1" applyBorder="1" applyAlignment="1"/>
    <xf numFmtId="0" fontId="10" fillId="2" borderId="20" xfId="0" applyFont="1" applyFill="1" applyBorder="1" applyAlignment="1"/>
    <xf numFmtId="0" fontId="3" fillId="2" borderId="18" xfId="0" applyFont="1" applyFill="1" applyBorder="1" applyAlignment="1"/>
    <xf numFmtId="0" fontId="10" fillId="2" borderId="18" xfId="0" applyFont="1" applyFill="1" applyBorder="1" applyAlignment="1"/>
    <xf numFmtId="4" fontId="13" fillId="2" borderId="18" xfId="2" applyNumberFormat="1" applyFont="1" applyFill="1" applyBorder="1" applyAlignment="1"/>
    <xf numFmtId="4" fontId="13" fillId="2" borderId="19" xfId="2" applyNumberFormat="1" applyFont="1" applyFill="1" applyBorder="1" applyAlignment="1"/>
    <xf numFmtId="0" fontId="17" fillId="3" borderId="21" xfId="0" applyFont="1" applyFill="1" applyBorder="1" applyAlignment="1">
      <alignment vertical="center"/>
    </xf>
    <xf numFmtId="0" fontId="18" fillId="3" borderId="21" xfId="0" applyFont="1" applyFill="1" applyBorder="1" applyAlignment="1">
      <alignment vertical="center"/>
    </xf>
    <xf numFmtId="4" fontId="13" fillId="4" borderId="17" xfId="2" applyNumberFormat="1" applyFont="1" applyFill="1" applyBorder="1" applyAlignment="1"/>
    <xf numFmtId="0" fontId="19" fillId="0" borderId="0" xfId="0" applyFont="1"/>
    <xf numFmtId="0" fontId="26" fillId="0" borderId="0" xfId="0" applyFont="1" applyFill="1" applyAlignment="1">
      <alignment horizontal="center" vertical="top" wrapText="1"/>
    </xf>
    <xf numFmtId="0" fontId="26" fillId="0" borderId="0" xfId="0" applyFont="1" applyFill="1" applyAlignment="1"/>
    <xf numFmtId="0" fontId="19" fillId="0" borderId="0" xfId="0" applyFont="1" applyAlignment="1">
      <alignment horizontal="center"/>
    </xf>
    <xf numFmtId="0" fontId="20" fillId="0" borderId="0" xfId="0" applyFont="1" applyAlignment="1">
      <alignment horizontal="right" wrapText="1"/>
    </xf>
    <xf numFmtId="0" fontId="19" fillId="0" borderId="0" xfId="0" applyFont="1" applyAlignment="1">
      <alignment horizontal="right"/>
    </xf>
    <xf numFmtId="0" fontId="22" fillId="0" borderId="0" xfId="0" applyFont="1" applyAlignment="1">
      <alignment horizontal="right" vertical="top" wrapText="1"/>
    </xf>
    <xf numFmtId="0" fontId="22" fillId="0" borderId="0" xfId="0" applyFont="1" applyAlignment="1">
      <alignment horizontal="right" vertical="top"/>
    </xf>
    <xf numFmtId="0" fontId="23" fillId="0" borderId="0" xfId="0" applyFont="1" applyAlignment="1">
      <alignment horizontal="center"/>
    </xf>
    <xf numFmtId="0" fontId="24" fillId="0" borderId="0" xfId="0" applyFont="1" applyAlignment="1"/>
    <xf numFmtId="0" fontId="25" fillId="0" borderId="0" xfId="0" applyFont="1" applyAlignment="1">
      <alignment horizontal="center" vertical="top" wrapText="1"/>
    </xf>
    <xf numFmtId="0" fontId="26" fillId="0" borderId="0" xfId="0" applyFont="1" applyAlignment="1">
      <alignment horizontal="center" wrapText="1"/>
    </xf>
    <xf numFmtId="0" fontId="23" fillId="0" borderId="0" xfId="0" applyFont="1" applyFill="1" applyAlignment="1">
      <alignment horizontal="center" vertical="top" wrapText="1"/>
    </xf>
    <xf numFmtId="0" fontId="23" fillId="0" borderId="0" xfId="0" applyFont="1" applyFill="1" applyAlignment="1"/>
    <xf numFmtId="0" fontId="1" fillId="0" borderId="1"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wrapText="1"/>
    </xf>
    <xf numFmtId="0" fontId="1" fillId="0" borderId="5" xfId="0" applyFont="1" applyBorder="1" applyAlignment="1">
      <alignment horizontal="center" wrapText="1"/>
    </xf>
  </cellXfs>
  <cellStyles count="3">
    <cellStyle name="Normal" xfId="0" builtinId="0"/>
    <cellStyle name="Normal_Tame paraugs" xfId="2"/>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tabSelected="1" workbookViewId="0">
      <selection activeCell="C4" sqref="C4:K4"/>
    </sheetView>
  </sheetViews>
  <sheetFormatPr defaultRowHeight="15" x14ac:dyDescent="0.25"/>
  <cols>
    <col min="2" max="2" width="5.85546875" customWidth="1"/>
    <col min="3" max="3" width="61.85546875" customWidth="1"/>
    <col min="4" max="4" width="8.42578125" customWidth="1"/>
    <col min="5" max="5" width="7.7109375" customWidth="1"/>
    <col min="6" max="6" width="9.140625" customWidth="1"/>
    <col min="7" max="7" width="7.85546875" customWidth="1"/>
    <col min="8" max="8" width="6.85546875" customWidth="1"/>
    <col min="9" max="9" width="10.85546875" customWidth="1"/>
    <col min="10" max="10" width="10.5703125" customWidth="1"/>
    <col min="11" max="11" width="10" customWidth="1"/>
    <col min="12" max="12" width="10.5703125" customWidth="1"/>
    <col min="14" max="14" width="14.7109375" customWidth="1"/>
    <col min="15" max="15" width="11.5703125" bestFit="1" customWidth="1"/>
    <col min="258" max="258" width="5.85546875" customWidth="1"/>
    <col min="259" max="259" width="61.85546875" customWidth="1"/>
    <col min="260" max="260" width="8.42578125" customWidth="1"/>
    <col min="261" max="261" width="7.7109375" customWidth="1"/>
    <col min="262" max="262" width="9.140625" customWidth="1"/>
    <col min="263" max="263" width="7.85546875" customWidth="1"/>
    <col min="264" max="264" width="6.85546875" customWidth="1"/>
    <col min="265" max="265" width="10.85546875" customWidth="1"/>
    <col min="266" max="266" width="10.5703125" customWidth="1"/>
    <col min="267" max="267" width="10" customWidth="1"/>
    <col min="268" max="268" width="10.5703125" customWidth="1"/>
    <col min="270" max="270" width="14.7109375" customWidth="1"/>
    <col min="271" max="271" width="11.5703125" bestFit="1" customWidth="1"/>
    <col min="514" max="514" width="5.85546875" customWidth="1"/>
    <col min="515" max="515" width="61.85546875" customWidth="1"/>
    <col min="516" max="516" width="8.42578125" customWidth="1"/>
    <col min="517" max="517" width="7.7109375" customWidth="1"/>
    <col min="518" max="518" width="9.140625" customWidth="1"/>
    <col min="519" max="519" width="7.85546875" customWidth="1"/>
    <col min="520" max="520" width="6.85546875" customWidth="1"/>
    <col min="521" max="521" width="10.85546875" customWidth="1"/>
    <col min="522" max="522" width="10.5703125" customWidth="1"/>
    <col min="523" max="523" width="10" customWidth="1"/>
    <col min="524" max="524" width="10.5703125" customWidth="1"/>
    <col min="526" max="526" width="14.7109375" customWidth="1"/>
    <col min="527" max="527" width="11.5703125" bestFit="1" customWidth="1"/>
    <col min="770" max="770" width="5.85546875" customWidth="1"/>
    <col min="771" max="771" width="61.85546875" customWidth="1"/>
    <col min="772" max="772" width="8.42578125" customWidth="1"/>
    <col min="773" max="773" width="7.7109375" customWidth="1"/>
    <col min="774" max="774" width="9.140625" customWidth="1"/>
    <col min="775" max="775" width="7.85546875" customWidth="1"/>
    <col min="776" max="776" width="6.85546875" customWidth="1"/>
    <col min="777" max="777" width="10.85546875" customWidth="1"/>
    <col min="778" max="778" width="10.5703125" customWidth="1"/>
    <col min="779" max="779" width="10" customWidth="1"/>
    <col min="780" max="780" width="10.5703125" customWidth="1"/>
    <col min="782" max="782" width="14.7109375" customWidth="1"/>
    <col min="783" max="783" width="11.5703125" bestFit="1" customWidth="1"/>
    <col min="1026" max="1026" width="5.85546875" customWidth="1"/>
    <col min="1027" max="1027" width="61.85546875" customWidth="1"/>
    <col min="1028" max="1028" width="8.42578125" customWidth="1"/>
    <col min="1029" max="1029" width="7.7109375" customWidth="1"/>
    <col min="1030" max="1030" width="9.140625" customWidth="1"/>
    <col min="1031" max="1031" width="7.85546875" customWidth="1"/>
    <col min="1032" max="1032" width="6.85546875" customWidth="1"/>
    <col min="1033" max="1033" width="10.85546875" customWidth="1"/>
    <col min="1034" max="1034" width="10.5703125" customWidth="1"/>
    <col min="1035" max="1035" width="10" customWidth="1"/>
    <col min="1036" max="1036" width="10.5703125" customWidth="1"/>
    <col min="1038" max="1038" width="14.7109375" customWidth="1"/>
    <col min="1039" max="1039" width="11.5703125" bestFit="1" customWidth="1"/>
    <col min="1282" max="1282" width="5.85546875" customWidth="1"/>
    <col min="1283" max="1283" width="61.85546875" customWidth="1"/>
    <col min="1284" max="1284" width="8.42578125" customWidth="1"/>
    <col min="1285" max="1285" width="7.7109375" customWidth="1"/>
    <col min="1286" max="1286" width="9.140625" customWidth="1"/>
    <col min="1287" max="1287" width="7.85546875" customWidth="1"/>
    <col min="1288" max="1288" width="6.85546875" customWidth="1"/>
    <col min="1289" max="1289" width="10.85546875" customWidth="1"/>
    <col min="1290" max="1290" width="10.5703125" customWidth="1"/>
    <col min="1291" max="1291" width="10" customWidth="1"/>
    <col min="1292" max="1292" width="10.5703125" customWidth="1"/>
    <col min="1294" max="1294" width="14.7109375" customWidth="1"/>
    <col min="1295" max="1295" width="11.5703125" bestFit="1" customWidth="1"/>
    <col min="1538" max="1538" width="5.85546875" customWidth="1"/>
    <col min="1539" max="1539" width="61.85546875" customWidth="1"/>
    <col min="1540" max="1540" width="8.42578125" customWidth="1"/>
    <col min="1541" max="1541" width="7.7109375" customWidth="1"/>
    <col min="1542" max="1542" width="9.140625" customWidth="1"/>
    <col min="1543" max="1543" width="7.85546875" customWidth="1"/>
    <col min="1544" max="1544" width="6.85546875" customWidth="1"/>
    <col min="1545" max="1545" width="10.85546875" customWidth="1"/>
    <col min="1546" max="1546" width="10.5703125" customWidth="1"/>
    <col min="1547" max="1547" width="10" customWidth="1"/>
    <col min="1548" max="1548" width="10.5703125" customWidth="1"/>
    <col min="1550" max="1550" width="14.7109375" customWidth="1"/>
    <col min="1551" max="1551" width="11.5703125" bestFit="1" customWidth="1"/>
    <col min="1794" max="1794" width="5.85546875" customWidth="1"/>
    <col min="1795" max="1795" width="61.85546875" customWidth="1"/>
    <col min="1796" max="1796" width="8.42578125" customWidth="1"/>
    <col min="1797" max="1797" width="7.7109375" customWidth="1"/>
    <col min="1798" max="1798" width="9.140625" customWidth="1"/>
    <col min="1799" max="1799" width="7.85546875" customWidth="1"/>
    <col min="1800" max="1800" width="6.85546875" customWidth="1"/>
    <col min="1801" max="1801" width="10.85546875" customWidth="1"/>
    <col min="1802" max="1802" width="10.5703125" customWidth="1"/>
    <col min="1803" max="1803" width="10" customWidth="1"/>
    <col min="1804" max="1804" width="10.5703125" customWidth="1"/>
    <col min="1806" max="1806" width="14.7109375" customWidth="1"/>
    <col min="1807" max="1807" width="11.5703125" bestFit="1" customWidth="1"/>
    <col min="2050" max="2050" width="5.85546875" customWidth="1"/>
    <col min="2051" max="2051" width="61.85546875" customWidth="1"/>
    <col min="2052" max="2052" width="8.42578125" customWidth="1"/>
    <col min="2053" max="2053" width="7.7109375" customWidth="1"/>
    <col min="2054" max="2054" width="9.140625" customWidth="1"/>
    <col min="2055" max="2055" width="7.85546875" customWidth="1"/>
    <col min="2056" max="2056" width="6.85546875" customWidth="1"/>
    <col min="2057" max="2057" width="10.85546875" customWidth="1"/>
    <col min="2058" max="2058" width="10.5703125" customWidth="1"/>
    <col min="2059" max="2059" width="10" customWidth="1"/>
    <col min="2060" max="2060" width="10.5703125" customWidth="1"/>
    <col min="2062" max="2062" width="14.7109375" customWidth="1"/>
    <col min="2063" max="2063" width="11.5703125" bestFit="1" customWidth="1"/>
    <col min="2306" max="2306" width="5.85546875" customWidth="1"/>
    <col min="2307" max="2307" width="61.85546875" customWidth="1"/>
    <col min="2308" max="2308" width="8.42578125" customWidth="1"/>
    <col min="2309" max="2309" width="7.7109375" customWidth="1"/>
    <col min="2310" max="2310" width="9.140625" customWidth="1"/>
    <col min="2311" max="2311" width="7.85546875" customWidth="1"/>
    <col min="2312" max="2312" width="6.85546875" customWidth="1"/>
    <col min="2313" max="2313" width="10.85546875" customWidth="1"/>
    <col min="2314" max="2314" width="10.5703125" customWidth="1"/>
    <col min="2315" max="2315" width="10" customWidth="1"/>
    <col min="2316" max="2316" width="10.5703125" customWidth="1"/>
    <col min="2318" max="2318" width="14.7109375" customWidth="1"/>
    <col min="2319" max="2319" width="11.5703125" bestFit="1" customWidth="1"/>
    <col min="2562" max="2562" width="5.85546875" customWidth="1"/>
    <col min="2563" max="2563" width="61.85546875" customWidth="1"/>
    <col min="2564" max="2564" width="8.42578125" customWidth="1"/>
    <col min="2565" max="2565" width="7.7109375" customWidth="1"/>
    <col min="2566" max="2566" width="9.140625" customWidth="1"/>
    <col min="2567" max="2567" width="7.85546875" customWidth="1"/>
    <col min="2568" max="2568" width="6.85546875" customWidth="1"/>
    <col min="2569" max="2569" width="10.85546875" customWidth="1"/>
    <col min="2570" max="2570" width="10.5703125" customWidth="1"/>
    <col min="2571" max="2571" width="10" customWidth="1"/>
    <col min="2572" max="2572" width="10.5703125" customWidth="1"/>
    <col min="2574" max="2574" width="14.7109375" customWidth="1"/>
    <col min="2575" max="2575" width="11.5703125" bestFit="1" customWidth="1"/>
    <col min="2818" max="2818" width="5.85546875" customWidth="1"/>
    <col min="2819" max="2819" width="61.85546875" customWidth="1"/>
    <col min="2820" max="2820" width="8.42578125" customWidth="1"/>
    <col min="2821" max="2821" width="7.7109375" customWidth="1"/>
    <col min="2822" max="2822" width="9.140625" customWidth="1"/>
    <col min="2823" max="2823" width="7.85546875" customWidth="1"/>
    <col min="2824" max="2824" width="6.85546875" customWidth="1"/>
    <col min="2825" max="2825" width="10.85546875" customWidth="1"/>
    <col min="2826" max="2826" width="10.5703125" customWidth="1"/>
    <col min="2827" max="2827" width="10" customWidth="1"/>
    <col min="2828" max="2828" width="10.5703125" customWidth="1"/>
    <col min="2830" max="2830" width="14.7109375" customWidth="1"/>
    <col min="2831" max="2831" width="11.5703125" bestFit="1" customWidth="1"/>
    <col min="3074" max="3074" width="5.85546875" customWidth="1"/>
    <col min="3075" max="3075" width="61.85546875" customWidth="1"/>
    <col min="3076" max="3076" width="8.42578125" customWidth="1"/>
    <col min="3077" max="3077" width="7.7109375" customWidth="1"/>
    <col min="3078" max="3078" width="9.140625" customWidth="1"/>
    <col min="3079" max="3079" width="7.85546875" customWidth="1"/>
    <col min="3080" max="3080" width="6.85546875" customWidth="1"/>
    <col min="3081" max="3081" width="10.85546875" customWidth="1"/>
    <col min="3082" max="3082" width="10.5703125" customWidth="1"/>
    <col min="3083" max="3083" width="10" customWidth="1"/>
    <col min="3084" max="3084" width="10.5703125" customWidth="1"/>
    <col min="3086" max="3086" width="14.7109375" customWidth="1"/>
    <col min="3087" max="3087" width="11.5703125" bestFit="1" customWidth="1"/>
    <col min="3330" max="3330" width="5.85546875" customWidth="1"/>
    <col min="3331" max="3331" width="61.85546875" customWidth="1"/>
    <col min="3332" max="3332" width="8.42578125" customWidth="1"/>
    <col min="3333" max="3333" width="7.7109375" customWidth="1"/>
    <col min="3334" max="3334" width="9.140625" customWidth="1"/>
    <col min="3335" max="3335" width="7.85546875" customWidth="1"/>
    <col min="3336" max="3336" width="6.85546875" customWidth="1"/>
    <col min="3337" max="3337" width="10.85546875" customWidth="1"/>
    <col min="3338" max="3338" width="10.5703125" customWidth="1"/>
    <col min="3339" max="3339" width="10" customWidth="1"/>
    <col min="3340" max="3340" width="10.5703125" customWidth="1"/>
    <col min="3342" max="3342" width="14.7109375" customWidth="1"/>
    <col min="3343" max="3343" width="11.5703125" bestFit="1" customWidth="1"/>
    <col min="3586" max="3586" width="5.85546875" customWidth="1"/>
    <col min="3587" max="3587" width="61.85546875" customWidth="1"/>
    <col min="3588" max="3588" width="8.42578125" customWidth="1"/>
    <col min="3589" max="3589" width="7.7109375" customWidth="1"/>
    <col min="3590" max="3590" width="9.140625" customWidth="1"/>
    <col min="3591" max="3591" width="7.85546875" customWidth="1"/>
    <col min="3592" max="3592" width="6.85546875" customWidth="1"/>
    <col min="3593" max="3593" width="10.85546875" customWidth="1"/>
    <col min="3594" max="3594" width="10.5703125" customWidth="1"/>
    <col min="3595" max="3595" width="10" customWidth="1"/>
    <col min="3596" max="3596" width="10.5703125" customWidth="1"/>
    <col min="3598" max="3598" width="14.7109375" customWidth="1"/>
    <col min="3599" max="3599" width="11.5703125" bestFit="1" customWidth="1"/>
    <col min="3842" max="3842" width="5.85546875" customWidth="1"/>
    <col min="3843" max="3843" width="61.85546875" customWidth="1"/>
    <col min="3844" max="3844" width="8.42578125" customWidth="1"/>
    <col min="3845" max="3845" width="7.7109375" customWidth="1"/>
    <col min="3846" max="3846" width="9.140625" customWidth="1"/>
    <col min="3847" max="3847" width="7.85546875" customWidth="1"/>
    <col min="3848" max="3848" width="6.85546875" customWidth="1"/>
    <col min="3849" max="3849" width="10.85546875" customWidth="1"/>
    <col min="3850" max="3850" width="10.5703125" customWidth="1"/>
    <col min="3851" max="3851" width="10" customWidth="1"/>
    <col min="3852" max="3852" width="10.5703125" customWidth="1"/>
    <col min="3854" max="3854" width="14.7109375" customWidth="1"/>
    <col min="3855" max="3855" width="11.5703125" bestFit="1" customWidth="1"/>
    <col min="4098" max="4098" width="5.85546875" customWidth="1"/>
    <col min="4099" max="4099" width="61.85546875" customWidth="1"/>
    <col min="4100" max="4100" width="8.42578125" customWidth="1"/>
    <col min="4101" max="4101" width="7.7109375" customWidth="1"/>
    <col min="4102" max="4102" width="9.140625" customWidth="1"/>
    <col min="4103" max="4103" width="7.85546875" customWidth="1"/>
    <col min="4104" max="4104" width="6.85546875" customWidth="1"/>
    <col min="4105" max="4105" width="10.85546875" customWidth="1"/>
    <col min="4106" max="4106" width="10.5703125" customWidth="1"/>
    <col min="4107" max="4107" width="10" customWidth="1"/>
    <col min="4108" max="4108" width="10.5703125" customWidth="1"/>
    <col min="4110" max="4110" width="14.7109375" customWidth="1"/>
    <col min="4111" max="4111" width="11.5703125" bestFit="1" customWidth="1"/>
    <col min="4354" max="4354" width="5.85546875" customWidth="1"/>
    <col min="4355" max="4355" width="61.85546875" customWidth="1"/>
    <col min="4356" max="4356" width="8.42578125" customWidth="1"/>
    <col min="4357" max="4357" width="7.7109375" customWidth="1"/>
    <col min="4358" max="4358" width="9.140625" customWidth="1"/>
    <col min="4359" max="4359" width="7.85546875" customWidth="1"/>
    <col min="4360" max="4360" width="6.85546875" customWidth="1"/>
    <col min="4361" max="4361" width="10.85546875" customWidth="1"/>
    <col min="4362" max="4362" width="10.5703125" customWidth="1"/>
    <col min="4363" max="4363" width="10" customWidth="1"/>
    <col min="4364" max="4364" width="10.5703125" customWidth="1"/>
    <col min="4366" max="4366" width="14.7109375" customWidth="1"/>
    <col min="4367" max="4367" width="11.5703125" bestFit="1" customWidth="1"/>
    <col min="4610" max="4610" width="5.85546875" customWidth="1"/>
    <col min="4611" max="4611" width="61.85546875" customWidth="1"/>
    <col min="4612" max="4612" width="8.42578125" customWidth="1"/>
    <col min="4613" max="4613" width="7.7109375" customWidth="1"/>
    <col min="4614" max="4614" width="9.140625" customWidth="1"/>
    <col min="4615" max="4615" width="7.85546875" customWidth="1"/>
    <col min="4616" max="4616" width="6.85546875" customWidth="1"/>
    <col min="4617" max="4617" width="10.85546875" customWidth="1"/>
    <col min="4618" max="4618" width="10.5703125" customWidth="1"/>
    <col min="4619" max="4619" width="10" customWidth="1"/>
    <col min="4620" max="4620" width="10.5703125" customWidth="1"/>
    <col min="4622" max="4622" width="14.7109375" customWidth="1"/>
    <col min="4623" max="4623" width="11.5703125" bestFit="1" customWidth="1"/>
    <col min="4866" max="4866" width="5.85546875" customWidth="1"/>
    <col min="4867" max="4867" width="61.85546875" customWidth="1"/>
    <col min="4868" max="4868" width="8.42578125" customWidth="1"/>
    <col min="4869" max="4869" width="7.7109375" customWidth="1"/>
    <col min="4870" max="4870" width="9.140625" customWidth="1"/>
    <col min="4871" max="4871" width="7.85546875" customWidth="1"/>
    <col min="4872" max="4872" width="6.85546875" customWidth="1"/>
    <col min="4873" max="4873" width="10.85546875" customWidth="1"/>
    <col min="4874" max="4874" width="10.5703125" customWidth="1"/>
    <col min="4875" max="4875" width="10" customWidth="1"/>
    <col min="4876" max="4876" width="10.5703125" customWidth="1"/>
    <col min="4878" max="4878" width="14.7109375" customWidth="1"/>
    <col min="4879" max="4879" width="11.5703125" bestFit="1" customWidth="1"/>
    <col min="5122" max="5122" width="5.85546875" customWidth="1"/>
    <col min="5123" max="5123" width="61.85546875" customWidth="1"/>
    <col min="5124" max="5124" width="8.42578125" customWidth="1"/>
    <col min="5125" max="5125" width="7.7109375" customWidth="1"/>
    <col min="5126" max="5126" width="9.140625" customWidth="1"/>
    <col min="5127" max="5127" width="7.85546875" customWidth="1"/>
    <col min="5128" max="5128" width="6.85546875" customWidth="1"/>
    <col min="5129" max="5129" width="10.85546875" customWidth="1"/>
    <col min="5130" max="5130" width="10.5703125" customWidth="1"/>
    <col min="5131" max="5131" width="10" customWidth="1"/>
    <col min="5132" max="5132" width="10.5703125" customWidth="1"/>
    <col min="5134" max="5134" width="14.7109375" customWidth="1"/>
    <col min="5135" max="5135" width="11.5703125" bestFit="1" customWidth="1"/>
    <col min="5378" max="5378" width="5.85546875" customWidth="1"/>
    <col min="5379" max="5379" width="61.85546875" customWidth="1"/>
    <col min="5380" max="5380" width="8.42578125" customWidth="1"/>
    <col min="5381" max="5381" width="7.7109375" customWidth="1"/>
    <col min="5382" max="5382" width="9.140625" customWidth="1"/>
    <col min="5383" max="5383" width="7.85546875" customWidth="1"/>
    <col min="5384" max="5384" width="6.85546875" customWidth="1"/>
    <col min="5385" max="5385" width="10.85546875" customWidth="1"/>
    <col min="5386" max="5386" width="10.5703125" customWidth="1"/>
    <col min="5387" max="5387" width="10" customWidth="1"/>
    <col min="5388" max="5388" width="10.5703125" customWidth="1"/>
    <col min="5390" max="5390" width="14.7109375" customWidth="1"/>
    <col min="5391" max="5391" width="11.5703125" bestFit="1" customWidth="1"/>
    <col min="5634" max="5634" width="5.85546875" customWidth="1"/>
    <col min="5635" max="5635" width="61.85546875" customWidth="1"/>
    <col min="5636" max="5636" width="8.42578125" customWidth="1"/>
    <col min="5637" max="5637" width="7.7109375" customWidth="1"/>
    <col min="5638" max="5638" width="9.140625" customWidth="1"/>
    <col min="5639" max="5639" width="7.85546875" customWidth="1"/>
    <col min="5640" max="5640" width="6.85546875" customWidth="1"/>
    <col min="5641" max="5641" width="10.85546875" customWidth="1"/>
    <col min="5642" max="5642" width="10.5703125" customWidth="1"/>
    <col min="5643" max="5643" width="10" customWidth="1"/>
    <col min="5644" max="5644" width="10.5703125" customWidth="1"/>
    <col min="5646" max="5646" width="14.7109375" customWidth="1"/>
    <col min="5647" max="5647" width="11.5703125" bestFit="1" customWidth="1"/>
    <col min="5890" max="5890" width="5.85546875" customWidth="1"/>
    <col min="5891" max="5891" width="61.85546875" customWidth="1"/>
    <col min="5892" max="5892" width="8.42578125" customWidth="1"/>
    <col min="5893" max="5893" width="7.7109375" customWidth="1"/>
    <col min="5894" max="5894" width="9.140625" customWidth="1"/>
    <col min="5895" max="5895" width="7.85546875" customWidth="1"/>
    <col min="5896" max="5896" width="6.85546875" customWidth="1"/>
    <col min="5897" max="5897" width="10.85546875" customWidth="1"/>
    <col min="5898" max="5898" width="10.5703125" customWidth="1"/>
    <col min="5899" max="5899" width="10" customWidth="1"/>
    <col min="5900" max="5900" width="10.5703125" customWidth="1"/>
    <col min="5902" max="5902" width="14.7109375" customWidth="1"/>
    <col min="5903" max="5903" width="11.5703125" bestFit="1" customWidth="1"/>
    <col min="6146" max="6146" width="5.85546875" customWidth="1"/>
    <col min="6147" max="6147" width="61.85546875" customWidth="1"/>
    <col min="6148" max="6148" width="8.42578125" customWidth="1"/>
    <col min="6149" max="6149" width="7.7109375" customWidth="1"/>
    <col min="6150" max="6150" width="9.140625" customWidth="1"/>
    <col min="6151" max="6151" width="7.85546875" customWidth="1"/>
    <col min="6152" max="6152" width="6.85546875" customWidth="1"/>
    <col min="6153" max="6153" width="10.85546875" customWidth="1"/>
    <col min="6154" max="6154" width="10.5703125" customWidth="1"/>
    <col min="6155" max="6155" width="10" customWidth="1"/>
    <col min="6156" max="6156" width="10.5703125" customWidth="1"/>
    <col min="6158" max="6158" width="14.7109375" customWidth="1"/>
    <col min="6159" max="6159" width="11.5703125" bestFit="1" customWidth="1"/>
    <col min="6402" max="6402" width="5.85546875" customWidth="1"/>
    <col min="6403" max="6403" width="61.85546875" customWidth="1"/>
    <col min="6404" max="6404" width="8.42578125" customWidth="1"/>
    <col min="6405" max="6405" width="7.7109375" customWidth="1"/>
    <col min="6406" max="6406" width="9.140625" customWidth="1"/>
    <col min="6407" max="6407" width="7.85546875" customWidth="1"/>
    <col min="6408" max="6408" width="6.85546875" customWidth="1"/>
    <col min="6409" max="6409" width="10.85546875" customWidth="1"/>
    <col min="6410" max="6410" width="10.5703125" customWidth="1"/>
    <col min="6411" max="6411" width="10" customWidth="1"/>
    <col min="6412" max="6412" width="10.5703125" customWidth="1"/>
    <col min="6414" max="6414" width="14.7109375" customWidth="1"/>
    <col min="6415" max="6415" width="11.5703125" bestFit="1" customWidth="1"/>
    <col min="6658" max="6658" width="5.85546875" customWidth="1"/>
    <col min="6659" max="6659" width="61.85546875" customWidth="1"/>
    <col min="6660" max="6660" width="8.42578125" customWidth="1"/>
    <col min="6661" max="6661" width="7.7109375" customWidth="1"/>
    <col min="6662" max="6662" width="9.140625" customWidth="1"/>
    <col min="6663" max="6663" width="7.85546875" customWidth="1"/>
    <col min="6664" max="6664" width="6.85546875" customWidth="1"/>
    <col min="6665" max="6665" width="10.85546875" customWidth="1"/>
    <col min="6666" max="6666" width="10.5703125" customWidth="1"/>
    <col min="6667" max="6667" width="10" customWidth="1"/>
    <col min="6668" max="6668" width="10.5703125" customWidth="1"/>
    <col min="6670" max="6670" width="14.7109375" customWidth="1"/>
    <col min="6671" max="6671" width="11.5703125" bestFit="1" customWidth="1"/>
    <col min="6914" max="6914" width="5.85546875" customWidth="1"/>
    <col min="6915" max="6915" width="61.85546875" customWidth="1"/>
    <col min="6916" max="6916" width="8.42578125" customWidth="1"/>
    <col min="6917" max="6917" width="7.7109375" customWidth="1"/>
    <col min="6918" max="6918" width="9.140625" customWidth="1"/>
    <col min="6919" max="6919" width="7.85546875" customWidth="1"/>
    <col min="6920" max="6920" width="6.85546875" customWidth="1"/>
    <col min="6921" max="6921" width="10.85546875" customWidth="1"/>
    <col min="6922" max="6922" width="10.5703125" customWidth="1"/>
    <col min="6923" max="6923" width="10" customWidth="1"/>
    <col min="6924" max="6924" width="10.5703125" customWidth="1"/>
    <col min="6926" max="6926" width="14.7109375" customWidth="1"/>
    <col min="6927" max="6927" width="11.5703125" bestFit="1" customWidth="1"/>
    <col min="7170" max="7170" width="5.85546875" customWidth="1"/>
    <col min="7171" max="7171" width="61.85546875" customWidth="1"/>
    <col min="7172" max="7172" width="8.42578125" customWidth="1"/>
    <col min="7173" max="7173" width="7.7109375" customWidth="1"/>
    <col min="7174" max="7174" width="9.140625" customWidth="1"/>
    <col min="7175" max="7175" width="7.85546875" customWidth="1"/>
    <col min="7176" max="7176" width="6.85546875" customWidth="1"/>
    <col min="7177" max="7177" width="10.85546875" customWidth="1"/>
    <col min="7178" max="7178" width="10.5703125" customWidth="1"/>
    <col min="7179" max="7179" width="10" customWidth="1"/>
    <col min="7180" max="7180" width="10.5703125" customWidth="1"/>
    <col min="7182" max="7182" width="14.7109375" customWidth="1"/>
    <col min="7183" max="7183" width="11.5703125" bestFit="1" customWidth="1"/>
    <col min="7426" max="7426" width="5.85546875" customWidth="1"/>
    <col min="7427" max="7427" width="61.85546875" customWidth="1"/>
    <col min="7428" max="7428" width="8.42578125" customWidth="1"/>
    <col min="7429" max="7429" width="7.7109375" customWidth="1"/>
    <col min="7430" max="7430" width="9.140625" customWidth="1"/>
    <col min="7431" max="7431" width="7.85546875" customWidth="1"/>
    <col min="7432" max="7432" width="6.85546875" customWidth="1"/>
    <col min="7433" max="7433" width="10.85546875" customWidth="1"/>
    <col min="7434" max="7434" width="10.5703125" customWidth="1"/>
    <col min="7435" max="7435" width="10" customWidth="1"/>
    <col min="7436" max="7436" width="10.5703125" customWidth="1"/>
    <col min="7438" max="7438" width="14.7109375" customWidth="1"/>
    <col min="7439" max="7439" width="11.5703125" bestFit="1" customWidth="1"/>
    <col min="7682" max="7682" width="5.85546875" customWidth="1"/>
    <col min="7683" max="7683" width="61.85546875" customWidth="1"/>
    <col min="7684" max="7684" width="8.42578125" customWidth="1"/>
    <col min="7685" max="7685" width="7.7109375" customWidth="1"/>
    <col min="7686" max="7686" width="9.140625" customWidth="1"/>
    <col min="7687" max="7687" width="7.85546875" customWidth="1"/>
    <col min="7688" max="7688" width="6.85546875" customWidth="1"/>
    <col min="7689" max="7689" width="10.85546875" customWidth="1"/>
    <col min="7690" max="7690" width="10.5703125" customWidth="1"/>
    <col min="7691" max="7691" width="10" customWidth="1"/>
    <col min="7692" max="7692" width="10.5703125" customWidth="1"/>
    <col min="7694" max="7694" width="14.7109375" customWidth="1"/>
    <col min="7695" max="7695" width="11.5703125" bestFit="1" customWidth="1"/>
    <col min="7938" max="7938" width="5.85546875" customWidth="1"/>
    <col min="7939" max="7939" width="61.85546875" customWidth="1"/>
    <col min="7940" max="7940" width="8.42578125" customWidth="1"/>
    <col min="7941" max="7941" width="7.7109375" customWidth="1"/>
    <col min="7942" max="7942" width="9.140625" customWidth="1"/>
    <col min="7943" max="7943" width="7.85546875" customWidth="1"/>
    <col min="7944" max="7944" width="6.85546875" customWidth="1"/>
    <col min="7945" max="7945" width="10.85546875" customWidth="1"/>
    <col min="7946" max="7946" width="10.5703125" customWidth="1"/>
    <col min="7947" max="7947" width="10" customWidth="1"/>
    <col min="7948" max="7948" width="10.5703125" customWidth="1"/>
    <col min="7950" max="7950" width="14.7109375" customWidth="1"/>
    <col min="7951" max="7951" width="11.5703125" bestFit="1" customWidth="1"/>
    <col min="8194" max="8194" width="5.85546875" customWidth="1"/>
    <col min="8195" max="8195" width="61.85546875" customWidth="1"/>
    <col min="8196" max="8196" width="8.42578125" customWidth="1"/>
    <col min="8197" max="8197" width="7.7109375" customWidth="1"/>
    <col min="8198" max="8198" width="9.140625" customWidth="1"/>
    <col min="8199" max="8199" width="7.85546875" customWidth="1"/>
    <col min="8200" max="8200" width="6.85546875" customWidth="1"/>
    <col min="8201" max="8201" width="10.85546875" customWidth="1"/>
    <col min="8202" max="8202" width="10.5703125" customWidth="1"/>
    <col min="8203" max="8203" width="10" customWidth="1"/>
    <col min="8204" max="8204" width="10.5703125" customWidth="1"/>
    <col min="8206" max="8206" width="14.7109375" customWidth="1"/>
    <col min="8207" max="8207" width="11.5703125" bestFit="1" customWidth="1"/>
    <col min="8450" max="8450" width="5.85546875" customWidth="1"/>
    <col min="8451" max="8451" width="61.85546875" customWidth="1"/>
    <col min="8452" max="8452" width="8.42578125" customWidth="1"/>
    <col min="8453" max="8453" width="7.7109375" customWidth="1"/>
    <col min="8454" max="8454" width="9.140625" customWidth="1"/>
    <col min="8455" max="8455" width="7.85546875" customWidth="1"/>
    <col min="8456" max="8456" width="6.85546875" customWidth="1"/>
    <col min="8457" max="8457" width="10.85546875" customWidth="1"/>
    <col min="8458" max="8458" width="10.5703125" customWidth="1"/>
    <col min="8459" max="8459" width="10" customWidth="1"/>
    <col min="8460" max="8460" width="10.5703125" customWidth="1"/>
    <col min="8462" max="8462" width="14.7109375" customWidth="1"/>
    <col min="8463" max="8463" width="11.5703125" bestFit="1" customWidth="1"/>
    <col min="8706" max="8706" width="5.85546875" customWidth="1"/>
    <col min="8707" max="8707" width="61.85546875" customWidth="1"/>
    <col min="8708" max="8708" width="8.42578125" customWidth="1"/>
    <col min="8709" max="8709" width="7.7109375" customWidth="1"/>
    <col min="8710" max="8710" width="9.140625" customWidth="1"/>
    <col min="8711" max="8711" width="7.85546875" customWidth="1"/>
    <col min="8712" max="8712" width="6.85546875" customWidth="1"/>
    <col min="8713" max="8713" width="10.85546875" customWidth="1"/>
    <col min="8714" max="8714" width="10.5703125" customWidth="1"/>
    <col min="8715" max="8715" width="10" customWidth="1"/>
    <col min="8716" max="8716" width="10.5703125" customWidth="1"/>
    <col min="8718" max="8718" width="14.7109375" customWidth="1"/>
    <col min="8719" max="8719" width="11.5703125" bestFit="1" customWidth="1"/>
    <col min="8962" max="8962" width="5.85546875" customWidth="1"/>
    <col min="8963" max="8963" width="61.85546875" customWidth="1"/>
    <col min="8964" max="8964" width="8.42578125" customWidth="1"/>
    <col min="8965" max="8965" width="7.7109375" customWidth="1"/>
    <col min="8966" max="8966" width="9.140625" customWidth="1"/>
    <col min="8967" max="8967" width="7.85546875" customWidth="1"/>
    <col min="8968" max="8968" width="6.85546875" customWidth="1"/>
    <col min="8969" max="8969" width="10.85546875" customWidth="1"/>
    <col min="8970" max="8970" width="10.5703125" customWidth="1"/>
    <col min="8971" max="8971" width="10" customWidth="1"/>
    <col min="8972" max="8972" width="10.5703125" customWidth="1"/>
    <col min="8974" max="8974" width="14.7109375" customWidth="1"/>
    <col min="8975" max="8975" width="11.5703125" bestFit="1" customWidth="1"/>
    <col min="9218" max="9218" width="5.85546875" customWidth="1"/>
    <col min="9219" max="9219" width="61.85546875" customWidth="1"/>
    <col min="9220" max="9220" width="8.42578125" customWidth="1"/>
    <col min="9221" max="9221" width="7.7109375" customWidth="1"/>
    <col min="9222" max="9222" width="9.140625" customWidth="1"/>
    <col min="9223" max="9223" width="7.85546875" customWidth="1"/>
    <col min="9224" max="9224" width="6.85546875" customWidth="1"/>
    <col min="9225" max="9225" width="10.85546875" customWidth="1"/>
    <col min="9226" max="9226" width="10.5703125" customWidth="1"/>
    <col min="9227" max="9227" width="10" customWidth="1"/>
    <col min="9228" max="9228" width="10.5703125" customWidth="1"/>
    <col min="9230" max="9230" width="14.7109375" customWidth="1"/>
    <col min="9231" max="9231" width="11.5703125" bestFit="1" customWidth="1"/>
    <col min="9474" max="9474" width="5.85546875" customWidth="1"/>
    <col min="9475" max="9475" width="61.85546875" customWidth="1"/>
    <col min="9476" max="9476" width="8.42578125" customWidth="1"/>
    <col min="9477" max="9477" width="7.7109375" customWidth="1"/>
    <col min="9478" max="9478" width="9.140625" customWidth="1"/>
    <col min="9479" max="9479" width="7.85546875" customWidth="1"/>
    <col min="9480" max="9480" width="6.85546875" customWidth="1"/>
    <col min="9481" max="9481" width="10.85546875" customWidth="1"/>
    <col min="9482" max="9482" width="10.5703125" customWidth="1"/>
    <col min="9483" max="9483" width="10" customWidth="1"/>
    <col min="9484" max="9484" width="10.5703125" customWidth="1"/>
    <col min="9486" max="9486" width="14.7109375" customWidth="1"/>
    <col min="9487" max="9487" width="11.5703125" bestFit="1" customWidth="1"/>
    <col min="9730" max="9730" width="5.85546875" customWidth="1"/>
    <col min="9731" max="9731" width="61.85546875" customWidth="1"/>
    <col min="9732" max="9732" width="8.42578125" customWidth="1"/>
    <col min="9733" max="9733" width="7.7109375" customWidth="1"/>
    <col min="9734" max="9734" width="9.140625" customWidth="1"/>
    <col min="9735" max="9735" width="7.85546875" customWidth="1"/>
    <col min="9736" max="9736" width="6.85546875" customWidth="1"/>
    <col min="9737" max="9737" width="10.85546875" customWidth="1"/>
    <col min="9738" max="9738" width="10.5703125" customWidth="1"/>
    <col min="9739" max="9739" width="10" customWidth="1"/>
    <col min="9740" max="9740" width="10.5703125" customWidth="1"/>
    <col min="9742" max="9742" width="14.7109375" customWidth="1"/>
    <col min="9743" max="9743" width="11.5703125" bestFit="1" customWidth="1"/>
    <col min="9986" max="9986" width="5.85546875" customWidth="1"/>
    <col min="9987" max="9987" width="61.85546875" customWidth="1"/>
    <col min="9988" max="9988" width="8.42578125" customWidth="1"/>
    <col min="9989" max="9989" width="7.7109375" customWidth="1"/>
    <col min="9990" max="9990" width="9.140625" customWidth="1"/>
    <col min="9991" max="9991" width="7.85546875" customWidth="1"/>
    <col min="9992" max="9992" width="6.85546875" customWidth="1"/>
    <col min="9993" max="9993" width="10.85546875" customWidth="1"/>
    <col min="9994" max="9994" width="10.5703125" customWidth="1"/>
    <col min="9995" max="9995" width="10" customWidth="1"/>
    <col min="9996" max="9996" width="10.5703125" customWidth="1"/>
    <col min="9998" max="9998" width="14.7109375" customWidth="1"/>
    <col min="9999" max="9999" width="11.5703125" bestFit="1" customWidth="1"/>
    <col min="10242" max="10242" width="5.85546875" customWidth="1"/>
    <col min="10243" max="10243" width="61.85546875" customWidth="1"/>
    <col min="10244" max="10244" width="8.42578125" customWidth="1"/>
    <col min="10245" max="10245" width="7.7109375" customWidth="1"/>
    <col min="10246" max="10246" width="9.140625" customWidth="1"/>
    <col min="10247" max="10247" width="7.85546875" customWidth="1"/>
    <col min="10248" max="10248" width="6.85546875" customWidth="1"/>
    <col min="10249" max="10249" width="10.85546875" customWidth="1"/>
    <col min="10250" max="10250" width="10.5703125" customWidth="1"/>
    <col min="10251" max="10251" width="10" customWidth="1"/>
    <col min="10252" max="10252" width="10.5703125" customWidth="1"/>
    <col min="10254" max="10254" width="14.7109375" customWidth="1"/>
    <col min="10255" max="10255" width="11.5703125" bestFit="1" customWidth="1"/>
    <col min="10498" max="10498" width="5.85546875" customWidth="1"/>
    <col min="10499" max="10499" width="61.85546875" customWidth="1"/>
    <col min="10500" max="10500" width="8.42578125" customWidth="1"/>
    <col min="10501" max="10501" width="7.7109375" customWidth="1"/>
    <col min="10502" max="10502" width="9.140625" customWidth="1"/>
    <col min="10503" max="10503" width="7.85546875" customWidth="1"/>
    <col min="10504" max="10504" width="6.85546875" customWidth="1"/>
    <col min="10505" max="10505" width="10.85546875" customWidth="1"/>
    <col min="10506" max="10506" width="10.5703125" customWidth="1"/>
    <col min="10507" max="10507" width="10" customWidth="1"/>
    <col min="10508" max="10508" width="10.5703125" customWidth="1"/>
    <col min="10510" max="10510" width="14.7109375" customWidth="1"/>
    <col min="10511" max="10511" width="11.5703125" bestFit="1" customWidth="1"/>
    <col min="10754" max="10754" width="5.85546875" customWidth="1"/>
    <col min="10755" max="10755" width="61.85546875" customWidth="1"/>
    <col min="10756" max="10756" width="8.42578125" customWidth="1"/>
    <col min="10757" max="10757" width="7.7109375" customWidth="1"/>
    <col min="10758" max="10758" width="9.140625" customWidth="1"/>
    <col min="10759" max="10759" width="7.85546875" customWidth="1"/>
    <col min="10760" max="10760" width="6.85546875" customWidth="1"/>
    <col min="10761" max="10761" width="10.85546875" customWidth="1"/>
    <col min="10762" max="10762" width="10.5703125" customWidth="1"/>
    <col min="10763" max="10763" width="10" customWidth="1"/>
    <col min="10764" max="10764" width="10.5703125" customWidth="1"/>
    <col min="10766" max="10766" width="14.7109375" customWidth="1"/>
    <col min="10767" max="10767" width="11.5703125" bestFit="1" customWidth="1"/>
    <col min="11010" max="11010" width="5.85546875" customWidth="1"/>
    <col min="11011" max="11011" width="61.85546875" customWidth="1"/>
    <col min="11012" max="11012" width="8.42578125" customWidth="1"/>
    <col min="11013" max="11013" width="7.7109375" customWidth="1"/>
    <col min="11014" max="11014" width="9.140625" customWidth="1"/>
    <col min="11015" max="11015" width="7.85546875" customWidth="1"/>
    <col min="11016" max="11016" width="6.85546875" customWidth="1"/>
    <col min="11017" max="11017" width="10.85546875" customWidth="1"/>
    <col min="11018" max="11018" width="10.5703125" customWidth="1"/>
    <col min="11019" max="11019" width="10" customWidth="1"/>
    <col min="11020" max="11020" width="10.5703125" customWidth="1"/>
    <col min="11022" max="11022" width="14.7109375" customWidth="1"/>
    <col min="11023" max="11023" width="11.5703125" bestFit="1" customWidth="1"/>
    <col min="11266" max="11266" width="5.85546875" customWidth="1"/>
    <col min="11267" max="11267" width="61.85546875" customWidth="1"/>
    <col min="11268" max="11268" width="8.42578125" customWidth="1"/>
    <col min="11269" max="11269" width="7.7109375" customWidth="1"/>
    <col min="11270" max="11270" width="9.140625" customWidth="1"/>
    <col min="11271" max="11271" width="7.85546875" customWidth="1"/>
    <col min="11272" max="11272" width="6.85546875" customWidth="1"/>
    <col min="11273" max="11273" width="10.85546875" customWidth="1"/>
    <col min="11274" max="11274" width="10.5703125" customWidth="1"/>
    <col min="11275" max="11275" width="10" customWidth="1"/>
    <col min="11276" max="11276" width="10.5703125" customWidth="1"/>
    <col min="11278" max="11278" width="14.7109375" customWidth="1"/>
    <col min="11279" max="11279" width="11.5703125" bestFit="1" customWidth="1"/>
    <col min="11522" max="11522" width="5.85546875" customWidth="1"/>
    <col min="11523" max="11523" width="61.85546875" customWidth="1"/>
    <col min="11524" max="11524" width="8.42578125" customWidth="1"/>
    <col min="11525" max="11525" width="7.7109375" customWidth="1"/>
    <col min="11526" max="11526" width="9.140625" customWidth="1"/>
    <col min="11527" max="11527" width="7.85546875" customWidth="1"/>
    <col min="11528" max="11528" width="6.85546875" customWidth="1"/>
    <col min="11529" max="11529" width="10.85546875" customWidth="1"/>
    <col min="11530" max="11530" width="10.5703125" customWidth="1"/>
    <col min="11531" max="11531" width="10" customWidth="1"/>
    <col min="11532" max="11532" width="10.5703125" customWidth="1"/>
    <col min="11534" max="11534" width="14.7109375" customWidth="1"/>
    <col min="11535" max="11535" width="11.5703125" bestFit="1" customWidth="1"/>
    <col min="11778" max="11778" width="5.85546875" customWidth="1"/>
    <col min="11779" max="11779" width="61.85546875" customWidth="1"/>
    <col min="11780" max="11780" width="8.42578125" customWidth="1"/>
    <col min="11781" max="11781" width="7.7109375" customWidth="1"/>
    <col min="11782" max="11782" width="9.140625" customWidth="1"/>
    <col min="11783" max="11783" width="7.85546875" customWidth="1"/>
    <col min="11784" max="11784" width="6.85546875" customWidth="1"/>
    <col min="11785" max="11785" width="10.85546875" customWidth="1"/>
    <col min="11786" max="11786" width="10.5703125" customWidth="1"/>
    <col min="11787" max="11787" width="10" customWidth="1"/>
    <col min="11788" max="11788" width="10.5703125" customWidth="1"/>
    <col min="11790" max="11790" width="14.7109375" customWidth="1"/>
    <col min="11791" max="11791" width="11.5703125" bestFit="1" customWidth="1"/>
    <col min="12034" max="12034" width="5.85546875" customWidth="1"/>
    <col min="12035" max="12035" width="61.85546875" customWidth="1"/>
    <col min="12036" max="12036" width="8.42578125" customWidth="1"/>
    <col min="12037" max="12037" width="7.7109375" customWidth="1"/>
    <col min="12038" max="12038" width="9.140625" customWidth="1"/>
    <col min="12039" max="12039" width="7.85546875" customWidth="1"/>
    <col min="12040" max="12040" width="6.85546875" customWidth="1"/>
    <col min="12041" max="12041" width="10.85546875" customWidth="1"/>
    <col min="12042" max="12042" width="10.5703125" customWidth="1"/>
    <col min="12043" max="12043" width="10" customWidth="1"/>
    <col min="12044" max="12044" width="10.5703125" customWidth="1"/>
    <col min="12046" max="12046" width="14.7109375" customWidth="1"/>
    <col min="12047" max="12047" width="11.5703125" bestFit="1" customWidth="1"/>
    <col min="12290" max="12290" width="5.85546875" customWidth="1"/>
    <col min="12291" max="12291" width="61.85546875" customWidth="1"/>
    <col min="12292" max="12292" width="8.42578125" customWidth="1"/>
    <col min="12293" max="12293" width="7.7109375" customWidth="1"/>
    <col min="12294" max="12294" width="9.140625" customWidth="1"/>
    <col min="12295" max="12295" width="7.85546875" customWidth="1"/>
    <col min="12296" max="12296" width="6.85546875" customWidth="1"/>
    <col min="12297" max="12297" width="10.85546875" customWidth="1"/>
    <col min="12298" max="12298" width="10.5703125" customWidth="1"/>
    <col min="12299" max="12299" width="10" customWidth="1"/>
    <col min="12300" max="12300" width="10.5703125" customWidth="1"/>
    <col min="12302" max="12302" width="14.7109375" customWidth="1"/>
    <col min="12303" max="12303" width="11.5703125" bestFit="1" customWidth="1"/>
    <col min="12546" max="12546" width="5.85546875" customWidth="1"/>
    <col min="12547" max="12547" width="61.85546875" customWidth="1"/>
    <col min="12548" max="12548" width="8.42578125" customWidth="1"/>
    <col min="12549" max="12549" width="7.7109375" customWidth="1"/>
    <col min="12550" max="12550" width="9.140625" customWidth="1"/>
    <col min="12551" max="12551" width="7.85546875" customWidth="1"/>
    <col min="12552" max="12552" width="6.85546875" customWidth="1"/>
    <col min="12553" max="12553" width="10.85546875" customWidth="1"/>
    <col min="12554" max="12554" width="10.5703125" customWidth="1"/>
    <col min="12555" max="12555" width="10" customWidth="1"/>
    <col min="12556" max="12556" width="10.5703125" customWidth="1"/>
    <col min="12558" max="12558" width="14.7109375" customWidth="1"/>
    <col min="12559" max="12559" width="11.5703125" bestFit="1" customWidth="1"/>
    <col min="12802" max="12802" width="5.85546875" customWidth="1"/>
    <col min="12803" max="12803" width="61.85546875" customWidth="1"/>
    <col min="12804" max="12804" width="8.42578125" customWidth="1"/>
    <col min="12805" max="12805" width="7.7109375" customWidth="1"/>
    <col min="12806" max="12806" width="9.140625" customWidth="1"/>
    <col min="12807" max="12807" width="7.85546875" customWidth="1"/>
    <col min="12808" max="12808" width="6.85546875" customWidth="1"/>
    <col min="12809" max="12809" width="10.85546875" customWidth="1"/>
    <col min="12810" max="12810" width="10.5703125" customWidth="1"/>
    <col min="12811" max="12811" width="10" customWidth="1"/>
    <col min="12812" max="12812" width="10.5703125" customWidth="1"/>
    <col min="12814" max="12814" width="14.7109375" customWidth="1"/>
    <col min="12815" max="12815" width="11.5703125" bestFit="1" customWidth="1"/>
    <col min="13058" max="13058" width="5.85546875" customWidth="1"/>
    <col min="13059" max="13059" width="61.85546875" customWidth="1"/>
    <col min="13060" max="13060" width="8.42578125" customWidth="1"/>
    <col min="13061" max="13061" width="7.7109375" customWidth="1"/>
    <col min="13062" max="13062" width="9.140625" customWidth="1"/>
    <col min="13063" max="13063" width="7.85546875" customWidth="1"/>
    <col min="13064" max="13064" width="6.85546875" customWidth="1"/>
    <col min="13065" max="13065" width="10.85546875" customWidth="1"/>
    <col min="13066" max="13066" width="10.5703125" customWidth="1"/>
    <col min="13067" max="13067" width="10" customWidth="1"/>
    <col min="13068" max="13068" width="10.5703125" customWidth="1"/>
    <col min="13070" max="13070" width="14.7109375" customWidth="1"/>
    <col min="13071" max="13071" width="11.5703125" bestFit="1" customWidth="1"/>
    <col min="13314" max="13314" width="5.85546875" customWidth="1"/>
    <col min="13315" max="13315" width="61.85546875" customWidth="1"/>
    <col min="13316" max="13316" width="8.42578125" customWidth="1"/>
    <col min="13317" max="13317" width="7.7109375" customWidth="1"/>
    <col min="13318" max="13318" width="9.140625" customWidth="1"/>
    <col min="13319" max="13319" width="7.85546875" customWidth="1"/>
    <col min="13320" max="13320" width="6.85546875" customWidth="1"/>
    <col min="13321" max="13321" width="10.85546875" customWidth="1"/>
    <col min="13322" max="13322" width="10.5703125" customWidth="1"/>
    <col min="13323" max="13323" width="10" customWidth="1"/>
    <col min="13324" max="13324" width="10.5703125" customWidth="1"/>
    <col min="13326" max="13326" width="14.7109375" customWidth="1"/>
    <col min="13327" max="13327" width="11.5703125" bestFit="1" customWidth="1"/>
    <col min="13570" max="13570" width="5.85546875" customWidth="1"/>
    <col min="13571" max="13571" width="61.85546875" customWidth="1"/>
    <col min="13572" max="13572" width="8.42578125" customWidth="1"/>
    <col min="13573" max="13573" width="7.7109375" customWidth="1"/>
    <col min="13574" max="13574" width="9.140625" customWidth="1"/>
    <col min="13575" max="13575" width="7.85546875" customWidth="1"/>
    <col min="13576" max="13576" width="6.85546875" customWidth="1"/>
    <col min="13577" max="13577" width="10.85546875" customWidth="1"/>
    <col min="13578" max="13578" width="10.5703125" customWidth="1"/>
    <col min="13579" max="13579" width="10" customWidth="1"/>
    <col min="13580" max="13580" width="10.5703125" customWidth="1"/>
    <col min="13582" max="13582" width="14.7109375" customWidth="1"/>
    <col min="13583" max="13583" width="11.5703125" bestFit="1" customWidth="1"/>
    <col min="13826" max="13826" width="5.85546875" customWidth="1"/>
    <col min="13827" max="13827" width="61.85546875" customWidth="1"/>
    <col min="13828" max="13828" width="8.42578125" customWidth="1"/>
    <col min="13829" max="13829" width="7.7109375" customWidth="1"/>
    <col min="13830" max="13830" width="9.140625" customWidth="1"/>
    <col min="13831" max="13831" width="7.85546875" customWidth="1"/>
    <col min="13832" max="13832" width="6.85546875" customWidth="1"/>
    <col min="13833" max="13833" width="10.85546875" customWidth="1"/>
    <col min="13834" max="13834" width="10.5703125" customWidth="1"/>
    <col min="13835" max="13835" width="10" customWidth="1"/>
    <col min="13836" max="13836" width="10.5703125" customWidth="1"/>
    <col min="13838" max="13838" width="14.7109375" customWidth="1"/>
    <col min="13839" max="13839" width="11.5703125" bestFit="1" customWidth="1"/>
    <col min="14082" max="14082" width="5.85546875" customWidth="1"/>
    <col min="14083" max="14083" width="61.85546875" customWidth="1"/>
    <col min="14084" max="14084" width="8.42578125" customWidth="1"/>
    <col min="14085" max="14085" width="7.7109375" customWidth="1"/>
    <col min="14086" max="14086" width="9.140625" customWidth="1"/>
    <col min="14087" max="14087" width="7.85546875" customWidth="1"/>
    <col min="14088" max="14088" width="6.85546875" customWidth="1"/>
    <col min="14089" max="14089" width="10.85546875" customWidth="1"/>
    <col min="14090" max="14090" width="10.5703125" customWidth="1"/>
    <col min="14091" max="14091" width="10" customWidth="1"/>
    <col min="14092" max="14092" width="10.5703125" customWidth="1"/>
    <col min="14094" max="14094" width="14.7109375" customWidth="1"/>
    <col min="14095" max="14095" width="11.5703125" bestFit="1" customWidth="1"/>
    <col min="14338" max="14338" width="5.85546875" customWidth="1"/>
    <col min="14339" max="14339" width="61.85546875" customWidth="1"/>
    <col min="14340" max="14340" width="8.42578125" customWidth="1"/>
    <col min="14341" max="14341" width="7.7109375" customWidth="1"/>
    <col min="14342" max="14342" width="9.140625" customWidth="1"/>
    <col min="14343" max="14343" width="7.85546875" customWidth="1"/>
    <col min="14344" max="14344" width="6.85546875" customWidth="1"/>
    <col min="14345" max="14345" width="10.85546875" customWidth="1"/>
    <col min="14346" max="14346" width="10.5703125" customWidth="1"/>
    <col min="14347" max="14347" width="10" customWidth="1"/>
    <col min="14348" max="14348" width="10.5703125" customWidth="1"/>
    <col min="14350" max="14350" width="14.7109375" customWidth="1"/>
    <col min="14351" max="14351" width="11.5703125" bestFit="1" customWidth="1"/>
    <col min="14594" max="14594" width="5.85546875" customWidth="1"/>
    <col min="14595" max="14595" width="61.85546875" customWidth="1"/>
    <col min="14596" max="14596" width="8.42578125" customWidth="1"/>
    <col min="14597" max="14597" width="7.7109375" customWidth="1"/>
    <col min="14598" max="14598" width="9.140625" customWidth="1"/>
    <col min="14599" max="14599" width="7.85546875" customWidth="1"/>
    <col min="14600" max="14600" width="6.85546875" customWidth="1"/>
    <col min="14601" max="14601" width="10.85546875" customWidth="1"/>
    <col min="14602" max="14602" width="10.5703125" customWidth="1"/>
    <col min="14603" max="14603" width="10" customWidth="1"/>
    <col min="14604" max="14604" width="10.5703125" customWidth="1"/>
    <col min="14606" max="14606" width="14.7109375" customWidth="1"/>
    <col min="14607" max="14607" width="11.5703125" bestFit="1" customWidth="1"/>
    <col min="14850" max="14850" width="5.85546875" customWidth="1"/>
    <col min="14851" max="14851" width="61.85546875" customWidth="1"/>
    <col min="14852" max="14852" width="8.42578125" customWidth="1"/>
    <col min="14853" max="14853" width="7.7109375" customWidth="1"/>
    <col min="14854" max="14854" width="9.140625" customWidth="1"/>
    <col min="14855" max="14855" width="7.85546875" customWidth="1"/>
    <col min="14856" max="14856" width="6.85546875" customWidth="1"/>
    <col min="14857" max="14857" width="10.85546875" customWidth="1"/>
    <col min="14858" max="14858" width="10.5703125" customWidth="1"/>
    <col min="14859" max="14859" width="10" customWidth="1"/>
    <col min="14860" max="14860" width="10.5703125" customWidth="1"/>
    <col min="14862" max="14862" width="14.7109375" customWidth="1"/>
    <col min="14863" max="14863" width="11.5703125" bestFit="1" customWidth="1"/>
    <col min="15106" max="15106" width="5.85546875" customWidth="1"/>
    <col min="15107" max="15107" width="61.85546875" customWidth="1"/>
    <col min="15108" max="15108" width="8.42578125" customWidth="1"/>
    <col min="15109" max="15109" width="7.7109375" customWidth="1"/>
    <col min="15110" max="15110" width="9.140625" customWidth="1"/>
    <col min="15111" max="15111" width="7.85546875" customWidth="1"/>
    <col min="15112" max="15112" width="6.85546875" customWidth="1"/>
    <col min="15113" max="15113" width="10.85546875" customWidth="1"/>
    <col min="15114" max="15114" width="10.5703125" customWidth="1"/>
    <col min="15115" max="15115" width="10" customWidth="1"/>
    <col min="15116" max="15116" width="10.5703125" customWidth="1"/>
    <col min="15118" max="15118" width="14.7109375" customWidth="1"/>
    <col min="15119" max="15119" width="11.5703125" bestFit="1" customWidth="1"/>
    <col min="15362" max="15362" width="5.85546875" customWidth="1"/>
    <col min="15363" max="15363" width="61.85546875" customWidth="1"/>
    <col min="15364" max="15364" width="8.42578125" customWidth="1"/>
    <col min="15365" max="15365" width="7.7109375" customWidth="1"/>
    <col min="15366" max="15366" width="9.140625" customWidth="1"/>
    <col min="15367" max="15367" width="7.85546875" customWidth="1"/>
    <col min="15368" max="15368" width="6.85546875" customWidth="1"/>
    <col min="15369" max="15369" width="10.85546875" customWidth="1"/>
    <col min="15370" max="15370" width="10.5703125" customWidth="1"/>
    <col min="15371" max="15371" width="10" customWidth="1"/>
    <col min="15372" max="15372" width="10.5703125" customWidth="1"/>
    <col min="15374" max="15374" width="14.7109375" customWidth="1"/>
    <col min="15375" max="15375" width="11.5703125" bestFit="1" customWidth="1"/>
    <col min="15618" max="15618" width="5.85546875" customWidth="1"/>
    <col min="15619" max="15619" width="61.85546875" customWidth="1"/>
    <col min="15620" max="15620" width="8.42578125" customWidth="1"/>
    <col min="15621" max="15621" width="7.7109375" customWidth="1"/>
    <col min="15622" max="15622" width="9.140625" customWidth="1"/>
    <col min="15623" max="15623" width="7.85546875" customWidth="1"/>
    <col min="15624" max="15624" width="6.85546875" customWidth="1"/>
    <col min="15625" max="15625" width="10.85546875" customWidth="1"/>
    <col min="15626" max="15626" width="10.5703125" customWidth="1"/>
    <col min="15627" max="15627" width="10" customWidth="1"/>
    <col min="15628" max="15628" width="10.5703125" customWidth="1"/>
    <col min="15630" max="15630" width="14.7109375" customWidth="1"/>
    <col min="15631" max="15631" width="11.5703125" bestFit="1" customWidth="1"/>
    <col min="15874" max="15874" width="5.85546875" customWidth="1"/>
    <col min="15875" max="15875" width="61.85546875" customWidth="1"/>
    <col min="15876" max="15876" width="8.42578125" customWidth="1"/>
    <col min="15877" max="15877" width="7.7109375" customWidth="1"/>
    <col min="15878" max="15878" width="9.140625" customWidth="1"/>
    <col min="15879" max="15879" width="7.85546875" customWidth="1"/>
    <col min="15880" max="15880" width="6.85546875" customWidth="1"/>
    <col min="15881" max="15881" width="10.85546875" customWidth="1"/>
    <col min="15882" max="15882" width="10.5703125" customWidth="1"/>
    <col min="15883" max="15883" width="10" customWidth="1"/>
    <col min="15884" max="15884" width="10.5703125" customWidth="1"/>
    <col min="15886" max="15886" width="14.7109375" customWidth="1"/>
    <col min="15887" max="15887" width="11.5703125" bestFit="1" customWidth="1"/>
    <col min="16130" max="16130" width="5.85546875" customWidth="1"/>
    <col min="16131" max="16131" width="61.85546875" customWidth="1"/>
    <col min="16132" max="16132" width="8.42578125" customWidth="1"/>
    <col min="16133" max="16133" width="7.7109375" customWidth="1"/>
    <col min="16134" max="16134" width="9.140625" customWidth="1"/>
    <col min="16135" max="16135" width="7.85546875" customWidth="1"/>
    <col min="16136" max="16136" width="6.85546875" customWidth="1"/>
    <col min="16137" max="16137" width="10.85546875" customWidth="1"/>
    <col min="16138" max="16138" width="10.5703125" customWidth="1"/>
    <col min="16139" max="16139" width="10" customWidth="1"/>
    <col min="16140" max="16140" width="10.5703125" customWidth="1"/>
    <col min="16142" max="16142" width="14.7109375" customWidth="1"/>
    <col min="16143" max="16143" width="11.5703125" bestFit="1" customWidth="1"/>
  </cols>
  <sheetData>
    <row r="1" spans="2:13" ht="62.25" customHeight="1" x14ac:dyDescent="0.25">
      <c r="C1" s="66"/>
      <c r="D1" s="66"/>
      <c r="E1" s="66"/>
      <c r="F1" s="66"/>
      <c r="G1" s="66"/>
      <c r="H1" s="66"/>
      <c r="I1" s="70" t="s">
        <v>50</v>
      </c>
      <c r="J1" s="71"/>
      <c r="K1" s="71"/>
    </row>
    <row r="2" spans="2:13" ht="15.75" customHeight="1" x14ac:dyDescent="0.25">
      <c r="C2" s="66"/>
      <c r="D2" s="66"/>
      <c r="E2" s="66"/>
      <c r="F2" s="66"/>
      <c r="G2" s="66"/>
      <c r="H2" s="66"/>
      <c r="I2" s="72" t="s">
        <v>45</v>
      </c>
      <c r="J2" s="73"/>
      <c r="K2" s="73"/>
    </row>
    <row r="3" spans="2:13" ht="15.75" customHeight="1" x14ac:dyDescent="0.25">
      <c r="C3" s="66"/>
      <c r="D3" s="66"/>
      <c r="E3" s="66"/>
      <c r="F3" s="66"/>
      <c r="G3" s="66"/>
      <c r="H3" s="66"/>
      <c r="I3" s="66"/>
      <c r="J3" s="66"/>
      <c r="K3" s="66"/>
    </row>
    <row r="4" spans="2:13" ht="15.75" customHeight="1" x14ac:dyDescent="0.3">
      <c r="C4" s="74" t="s">
        <v>51</v>
      </c>
      <c r="D4" s="75"/>
      <c r="E4" s="75"/>
      <c r="F4" s="75"/>
      <c r="G4" s="75"/>
      <c r="H4" s="75"/>
      <c r="I4" s="75"/>
      <c r="J4" s="75"/>
      <c r="K4" s="75"/>
    </row>
    <row r="5" spans="2:13" ht="36" customHeight="1" x14ac:dyDescent="0.25">
      <c r="C5" s="76" t="s">
        <v>47</v>
      </c>
      <c r="D5" s="77"/>
      <c r="E5" s="77"/>
      <c r="F5" s="77"/>
      <c r="G5" s="77"/>
      <c r="H5" s="77"/>
      <c r="I5" s="77"/>
      <c r="J5" s="77"/>
      <c r="K5" s="77"/>
    </row>
    <row r="6" spans="2:13" ht="15.75" x14ac:dyDescent="0.25">
      <c r="C6" s="67"/>
      <c r="D6" s="68"/>
      <c r="E6" s="68"/>
      <c r="F6" s="68"/>
      <c r="G6" s="68"/>
      <c r="H6" s="68"/>
      <c r="I6" s="68"/>
      <c r="J6" s="68"/>
      <c r="K6" s="68"/>
    </row>
    <row r="7" spans="2:13" ht="18.75" x14ac:dyDescent="0.3">
      <c r="C7" s="78" t="s">
        <v>46</v>
      </c>
      <c r="D7" s="79"/>
      <c r="E7" s="79"/>
      <c r="F7" s="79"/>
      <c r="G7" s="79"/>
      <c r="H7" s="79"/>
      <c r="I7" s="79"/>
      <c r="J7" s="79"/>
      <c r="K7" s="79"/>
    </row>
    <row r="9" spans="2:13" ht="15.75" thickBot="1" x14ac:dyDescent="0.3"/>
    <row r="10" spans="2:13" ht="15.75" thickBot="1" x14ac:dyDescent="0.3">
      <c r="B10" s="80" t="s">
        <v>0</v>
      </c>
      <c r="C10" s="80" t="s">
        <v>1</v>
      </c>
      <c r="D10" s="80" t="s">
        <v>2</v>
      </c>
      <c r="E10" s="80" t="s">
        <v>3</v>
      </c>
      <c r="F10" s="82" t="s">
        <v>4</v>
      </c>
      <c r="G10" s="83"/>
      <c r="H10" s="84"/>
      <c r="I10" s="82" t="s">
        <v>5</v>
      </c>
      <c r="J10" s="83"/>
      <c r="K10" s="84"/>
      <c r="L10" s="80" t="s">
        <v>6</v>
      </c>
      <c r="M10" s="1"/>
    </row>
    <row r="11" spans="2:13" x14ac:dyDescent="0.25">
      <c r="B11" s="81"/>
      <c r="C11" s="81"/>
      <c r="D11" s="81"/>
      <c r="E11" s="81"/>
      <c r="F11" s="80" t="s">
        <v>7</v>
      </c>
      <c r="G11" s="85" t="s">
        <v>8</v>
      </c>
      <c r="H11" s="80" t="s">
        <v>9</v>
      </c>
      <c r="I11" s="80" t="s">
        <v>7</v>
      </c>
      <c r="J11" s="85" t="s">
        <v>8</v>
      </c>
      <c r="K11" s="80" t="s">
        <v>9</v>
      </c>
      <c r="L11" s="81"/>
      <c r="M11" s="1"/>
    </row>
    <row r="12" spans="2:13" ht="15.75" thickBot="1" x14ac:dyDescent="0.3">
      <c r="B12" s="81"/>
      <c r="C12" s="81"/>
      <c r="D12" s="81"/>
      <c r="E12" s="81"/>
      <c r="F12" s="81"/>
      <c r="G12" s="86"/>
      <c r="H12" s="81"/>
      <c r="I12" s="81"/>
      <c r="J12" s="86"/>
      <c r="K12" s="81"/>
      <c r="L12" s="81"/>
      <c r="M12" s="1"/>
    </row>
    <row r="13" spans="2:13" ht="15.75" thickBot="1" x14ac:dyDescent="0.3">
      <c r="B13" s="2"/>
      <c r="C13" s="3"/>
      <c r="D13" s="3"/>
      <c r="E13" s="3"/>
      <c r="F13" s="3" t="s">
        <v>10</v>
      </c>
      <c r="G13" s="3" t="s">
        <v>10</v>
      </c>
      <c r="H13" s="3" t="s">
        <v>10</v>
      </c>
      <c r="I13" s="3" t="s">
        <v>10</v>
      </c>
      <c r="J13" s="3" t="s">
        <v>10</v>
      </c>
      <c r="K13" s="3" t="s">
        <v>10</v>
      </c>
      <c r="L13" s="4" t="s">
        <v>10</v>
      </c>
      <c r="M13" s="1"/>
    </row>
    <row r="14" spans="2:13" ht="24" x14ac:dyDescent="0.25">
      <c r="B14" s="5">
        <v>1</v>
      </c>
      <c r="C14" s="6" t="s">
        <v>11</v>
      </c>
      <c r="D14" s="7" t="s">
        <v>12</v>
      </c>
      <c r="E14" s="7">
        <v>3900</v>
      </c>
      <c r="F14" s="8"/>
      <c r="G14" s="8"/>
      <c r="H14" s="8"/>
      <c r="I14" s="8">
        <f t="shared" ref="I14:I35" si="0">E14*F14</f>
        <v>0</v>
      </c>
      <c r="J14" s="8">
        <f t="shared" ref="J14:J35" si="1">E14*G14</f>
        <v>0</v>
      </c>
      <c r="K14" s="8">
        <f t="shared" ref="K14:K35" si="2">E14*H14</f>
        <v>0</v>
      </c>
      <c r="L14" s="9">
        <f t="shared" ref="L14:L35" si="3">I14+J14+K14</f>
        <v>0</v>
      </c>
      <c r="M14" s="1"/>
    </row>
    <row r="15" spans="2:13" ht="24" x14ac:dyDescent="0.25">
      <c r="B15" s="10">
        <v>2</v>
      </c>
      <c r="C15" s="11" t="s">
        <v>13</v>
      </c>
      <c r="D15" s="12" t="s">
        <v>12</v>
      </c>
      <c r="E15" s="12">
        <v>1500</v>
      </c>
      <c r="F15" s="13"/>
      <c r="G15" s="13"/>
      <c r="H15" s="13"/>
      <c r="I15" s="13">
        <f t="shared" si="0"/>
        <v>0</v>
      </c>
      <c r="J15" s="13">
        <f t="shared" si="1"/>
        <v>0</v>
      </c>
      <c r="K15" s="13">
        <f t="shared" si="2"/>
        <v>0</v>
      </c>
      <c r="L15" s="14">
        <f t="shared" si="3"/>
        <v>0</v>
      </c>
      <c r="M15" s="1"/>
    </row>
    <row r="16" spans="2:13" ht="24" x14ac:dyDescent="0.25">
      <c r="B16" s="15">
        <v>3</v>
      </c>
      <c r="C16" s="16" t="s">
        <v>14</v>
      </c>
      <c r="D16" s="17" t="s">
        <v>15</v>
      </c>
      <c r="E16" s="17">
        <v>4</v>
      </c>
      <c r="F16" s="18"/>
      <c r="G16" s="18"/>
      <c r="H16" s="18"/>
      <c r="I16" s="18">
        <f t="shared" si="0"/>
        <v>0</v>
      </c>
      <c r="J16" s="18">
        <f t="shared" si="1"/>
        <v>0</v>
      </c>
      <c r="K16" s="18">
        <f t="shared" si="2"/>
        <v>0</v>
      </c>
      <c r="L16" s="19">
        <f t="shared" si="3"/>
        <v>0</v>
      </c>
      <c r="M16" s="1"/>
    </row>
    <row r="17" spans="2:13" ht="24" x14ac:dyDescent="0.25">
      <c r="B17" s="15">
        <v>4</v>
      </c>
      <c r="C17" s="16" t="s">
        <v>16</v>
      </c>
      <c r="D17" s="17" t="s">
        <v>15</v>
      </c>
      <c r="E17" s="17">
        <v>3</v>
      </c>
      <c r="F17" s="18"/>
      <c r="G17" s="18"/>
      <c r="H17" s="18"/>
      <c r="I17" s="18">
        <f t="shared" si="0"/>
        <v>0</v>
      </c>
      <c r="J17" s="18">
        <f t="shared" si="1"/>
        <v>0</v>
      </c>
      <c r="K17" s="18">
        <f t="shared" si="2"/>
        <v>0</v>
      </c>
      <c r="L17" s="19">
        <f t="shared" si="3"/>
        <v>0</v>
      </c>
      <c r="M17" s="1"/>
    </row>
    <row r="18" spans="2:13" x14ac:dyDescent="0.25">
      <c r="B18" s="15">
        <v>5</v>
      </c>
      <c r="C18" s="16" t="s">
        <v>17</v>
      </c>
      <c r="D18" s="17" t="s">
        <v>18</v>
      </c>
      <c r="E18" s="17">
        <v>2</v>
      </c>
      <c r="F18" s="18"/>
      <c r="G18" s="18"/>
      <c r="H18" s="18"/>
      <c r="I18" s="18">
        <f t="shared" si="0"/>
        <v>0</v>
      </c>
      <c r="J18" s="18">
        <f t="shared" si="1"/>
        <v>0</v>
      </c>
      <c r="K18" s="18">
        <f t="shared" si="2"/>
        <v>0</v>
      </c>
      <c r="L18" s="19">
        <f t="shared" si="3"/>
        <v>0</v>
      </c>
      <c r="M18" s="1"/>
    </row>
    <row r="19" spans="2:13" x14ac:dyDescent="0.25">
      <c r="B19" s="15">
        <v>6</v>
      </c>
      <c r="C19" s="16" t="s">
        <v>19</v>
      </c>
      <c r="D19" s="17" t="s">
        <v>15</v>
      </c>
      <c r="E19" s="17">
        <v>4</v>
      </c>
      <c r="F19" s="18"/>
      <c r="G19" s="18"/>
      <c r="H19" s="18"/>
      <c r="I19" s="18">
        <f t="shared" si="0"/>
        <v>0</v>
      </c>
      <c r="J19" s="18">
        <f t="shared" si="1"/>
        <v>0</v>
      </c>
      <c r="K19" s="18">
        <f t="shared" si="2"/>
        <v>0</v>
      </c>
      <c r="L19" s="19">
        <f t="shared" si="3"/>
        <v>0</v>
      </c>
      <c r="M19" s="1"/>
    </row>
    <row r="20" spans="2:13" x14ac:dyDescent="0.25">
      <c r="B20" s="15">
        <v>7</v>
      </c>
      <c r="C20" s="16" t="s">
        <v>20</v>
      </c>
      <c r="D20" s="17" t="s">
        <v>15</v>
      </c>
      <c r="E20" s="17">
        <v>40</v>
      </c>
      <c r="F20" s="18"/>
      <c r="G20" s="18"/>
      <c r="H20" s="18"/>
      <c r="I20" s="18">
        <f t="shared" si="0"/>
        <v>0</v>
      </c>
      <c r="J20" s="18">
        <f t="shared" si="1"/>
        <v>0</v>
      </c>
      <c r="K20" s="18">
        <f t="shared" si="2"/>
        <v>0</v>
      </c>
      <c r="L20" s="19">
        <f t="shared" si="3"/>
        <v>0</v>
      </c>
      <c r="M20" s="1"/>
    </row>
    <row r="21" spans="2:13" s="21" customFormat="1" x14ac:dyDescent="0.25">
      <c r="B21" s="15">
        <v>8</v>
      </c>
      <c r="C21" s="16" t="s">
        <v>21</v>
      </c>
      <c r="D21" s="20" t="s">
        <v>15</v>
      </c>
      <c r="E21" s="20">
        <v>196</v>
      </c>
      <c r="F21" s="18"/>
      <c r="G21" s="18"/>
      <c r="H21" s="18"/>
      <c r="I21" s="18">
        <f t="shared" si="0"/>
        <v>0</v>
      </c>
      <c r="J21" s="18">
        <f t="shared" si="1"/>
        <v>0</v>
      </c>
      <c r="K21" s="18">
        <f t="shared" si="2"/>
        <v>0</v>
      </c>
      <c r="L21" s="19">
        <f t="shared" si="3"/>
        <v>0</v>
      </c>
      <c r="M21" s="1"/>
    </row>
    <row r="22" spans="2:13" s="21" customFormat="1" x14ac:dyDescent="0.25">
      <c r="B22" s="15">
        <v>9</v>
      </c>
      <c r="C22" s="16" t="s">
        <v>22</v>
      </c>
      <c r="D22" s="20" t="s">
        <v>15</v>
      </c>
      <c r="E22" s="20">
        <v>392</v>
      </c>
      <c r="F22" s="18"/>
      <c r="G22" s="18"/>
      <c r="H22" s="18"/>
      <c r="I22" s="18">
        <f t="shared" si="0"/>
        <v>0</v>
      </c>
      <c r="J22" s="18">
        <f t="shared" si="1"/>
        <v>0</v>
      </c>
      <c r="K22" s="18">
        <f t="shared" si="2"/>
        <v>0</v>
      </c>
      <c r="L22" s="19">
        <f t="shared" si="3"/>
        <v>0</v>
      </c>
      <c r="M22" s="1"/>
    </row>
    <row r="23" spans="2:13" s="21" customFormat="1" x14ac:dyDescent="0.25">
      <c r="B23" s="15">
        <v>10</v>
      </c>
      <c r="C23" s="22" t="s">
        <v>23</v>
      </c>
      <c r="D23" s="20" t="s">
        <v>15</v>
      </c>
      <c r="E23" s="20">
        <v>656</v>
      </c>
      <c r="F23" s="18"/>
      <c r="G23" s="18"/>
      <c r="H23" s="18"/>
      <c r="I23" s="18">
        <f t="shared" si="0"/>
        <v>0</v>
      </c>
      <c r="J23" s="18">
        <f t="shared" si="1"/>
        <v>0</v>
      </c>
      <c r="K23" s="18">
        <f t="shared" si="2"/>
        <v>0</v>
      </c>
      <c r="L23" s="19">
        <f t="shared" si="3"/>
        <v>0</v>
      </c>
      <c r="M23" s="1"/>
    </row>
    <row r="24" spans="2:13" s="21" customFormat="1" x14ac:dyDescent="0.25">
      <c r="B24" s="15">
        <v>11</v>
      </c>
      <c r="C24" s="22" t="s">
        <v>24</v>
      </c>
      <c r="D24" s="20" t="s">
        <v>15</v>
      </c>
      <c r="E24" s="20">
        <v>656</v>
      </c>
      <c r="F24" s="18"/>
      <c r="G24" s="18"/>
      <c r="H24" s="18"/>
      <c r="I24" s="18">
        <f t="shared" si="0"/>
        <v>0</v>
      </c>
      <c r="J24" s="18">
        <f t="shared" si="1"/>
        <v>0</v>
      </c>
      <c r="K24" s="18">
        <f t="shared" si="2"/>
        <v>0</v>
      </c>
      <c r="L24" s="19">
        <f t="shared" si="3"/>
        <v>0</v>
      </c>
      <c r="M24" s="1"/>
    </row>
    <row r="25" spans="2:13" s="21" customFormat="1" x14ac:dyDescent="0.25">
      <c r="B25" s="15">
        <v>12</v>
      </c>
      <c r="C25" s="22" t="s">
        <v>25</v>
      </c>
      <c r="D25" s="20" t="s">
        <v>26</v>
      </c>
      <c r="E25" s="20">
        <v>6</v>
      </c>
      <c r="F25" s="18"/>
      <c r="G25" s="18"/>
      <c r="H25" s="18"/>
      <c r="I25" s="18">
        <f t="shared" si="0"/>
        <v>0</v>
      </c>
      <c r="J25" s="18">
        <f t="shared" si="1"/>
        <v>0</v>
      </c>
      <c r="K25" s="18">
        <f t="shared" si="2"/>
        <v>0</v>
      </c>
      <c r="L25" s="19">
        <f t="shared" si="3"/>
        <v>0</v>
      </c>
      <c r="M25" s="1"/>
    </row>
    <row r="26" spans="2:13" s="21" customFormat="1" x14ac:dyDescent="0.25">
      <c r="B26" s="15">
        <v>13</v>
      </c>
      <c r="C26" s="22" t="s">
        <v>27</v>
      </c>
      <c r="D26" s="20" t="s">
        <v>15</v>
      </c>
      <c r="E26" s="20">
        <v>24</v>
      </c>
      <c r="F26" s="18"/>
      <c r="G26" s="18"/>
      <c r="H26" s="18"/>
      <c r="I26" s="18">
        <f t="shared" si="0"/>
        <v>0</v>
      </c>
      <c r="J26" s="18">
        <f t="shared" si="1"/>
        <v>0</v>
      </c>
      <c r="K26" s="18">
        <f t="shared" si="2"/>
        <v>0</v>
      </c>
      <c r="L26" s="19">
        <f t="shared" si="3"/>
        <v>0</v>
      </c>
      <c r="M26" s="1"/>
    </row>
    <row r="27" spans="2:13" s="21" customFormat="1" x14ac:dyDescent="0.25">
      <c r="B27" s="15">
        <v>14</v>
      </c>
      <c r="C27" s="22" t="s">
        <v>28</v>
      </c>
      <c r="D27" s="20" t="s">
        <v>15</v>
      </c>
      <c r="E27" s="20">
        <v>8</v>
      </c>
      <c r="F27" s="18"/>
      <c r="G27" s="18"/>
      <c r="H27" s="18"/>
      <c r="I27" s="18">
        <f t="shared" si="0"/>
        <v>0</v>
      </c>
      <c r="J27" s="18">
        <f t="shared" si="1"/>
        <v>0</v>
      </c>
      <c r="K27" s="18">
        <f t="shared" si="2"/>
        <v>0</v>
      </c>
      <c r="L27" s="19">
        <f t="shared" si="3"/>
        <v>0</v>
      </c>
      <c r="M27" s="1"/>
    </row>
    <row r="28" spans="2:13" s="21" customFormat="1" x14ac:dyDescent="0.25">
      <c r="B28" s="15">
        <v>15</v>
      </c>
      <c r="C28" s="22" t="s">
        <v>29</v>
      </c>
      <c r="D28" s="20" t="s">
        <v>15</v>
      </c>
      <c r="E28" s="20">
        <v>8</v>
      </c>
      <c r="F28" s="18"/>
      <c r="G28" s="18"/>
      <c r="H28" s="18"/>
      <c r="I28" s="18">
        <f t="shared" si="0"/>
        <v>0</v>
      </c>
      <c r="J28" s="18">
        <f t="shared" si="1"/>
        <v>0</v>
      </c>
      <c r="K28" s="18">
        <f t="shared" si="2"/>
        <v>0</v>
      </c>
      <c r="L28" s="19">
        <f t="shared" si="3"/>
        <v>0</v>
      </c>
      <c r="M28" s="1"/>
    </row>
    <row r="29" spans="2:13" s="21" customFormat="1" ht="24" x14ac:dyDescent="0.25">
      <c r="B29" s="15">
        <v>16</v>
      </c>
      <c r="C29" s="22" t="s">
        <v>30</v>
      </c>
      <c r="D29" s="20" t="s">
        <v>15</v>
      </c>
      <c r="E29" s="20">
        <v>5</v>
      </c>
      <c r="F29" s="18"/>
      <c r="G29" s="18"/>
      <c r="H29" s="18"/>
      <c r="I29" s="18">
        <f t="shared" si="0"/>
        <v>0</v>
      </c>
      <c r="J29" s="18">
        <f t="shared" si="1"/>
        <v>0</v>
      </c>
      <c r="K29" s="18">
        <f t="shared" si="2"/>
        <v>0</v>
      </c>
      <c r="L29" s="19">
        <f t="shared" si="3"/>
        <v>0</v>
      </c>
      <c r="M29" s="1"/>
    </row>
    <row r="30" spans="2:13" s="21" customFormat="1" ht="24" x14ac:dyDescent="0.25">
      <c r="B30" s="15">
        <v>17</v>
      </c>
      <c r="C30" s="22" t="s">
        <v>31</v>
      </c>
      <c r="D30" s="20" t="s">
        <v>15</v>
      </c>
      <c r="E30" s="20">
        <v>1</v>
      </c>
      <c r="F30" s="18"/>
      <c r="G30" s="18"/>
      <c r="H30" s="18"/>
      <c r="I30" s="18">
        <f t="shared" si="0"/>
        <v>0</v>
      </c>
      <c r="J30" s="18">
        <f t="shared" si="1"/>
        <v>0</v>
      </c>
      <c r="K30" s="18">
        <f t="shared" si="2"/>
        <v>0</v>
      </c>
      <c r="L30" s="19">
        <f t="shared" si="3"/>
        <v>0</v>
      </c>
      <c r="M30" s="1"/>
    </row>
    <row r="31" spans="2:13" s="21" customFormat="1" ht="24" x14ac:dyDescent="0.25">
      <c r="B31" s="15">
        <v>18</v>
      </c>
      <c r="C31" s="22" t="s">
        <v>32</v>
      </c>
      <c r="D31" s="20" t="s">
        <v>15</v>
      </c>
      <c r="E31" s="20">
        <v>12</v>
      </c>
      <c r="F31" s="18"/>
      <c r="G31" s="18"/>
      <c r="H31" s="18"/>
      <c r="I31" s="18">
        <f t="shared" si="0"/>
        <v>0</v>
      </c>
      <c r="J31" s="18">
        <f t="shared" si="1"/>
        <v>0</v>
      </c>
      <c r="K31" s="18">
        <f t="shared" si="2"/>
        <v>0</v>
      </c>
      <c r="L31" s="19">
        <f t="shared" si="3"/>
        <v>0</v>
      </c>
      <c r="M31" s="1"/>
    </row>
    <row r="32" spans="2:13" s="21" customFormat="1" ht="24" x14ac:dyDescent="0.25">
      <c r="B32" s="15">
        <v>19</v>
      </c>
      <c r="C32" s="22" t="s">
        <v>33</v>
      </c>
      <c r="D32" s="20" t="s">
        <v>15</v>
      </c>
      <c r="E32" s="20">
        <v>12</v>
      </c>
      <c r="F32" s="18"/>
      <c r="G32" s="18"/>
      <c r="H32" s="18"/>
      <c r="I32" s="18">
        <f t="shared" si="0"/>
        <v>0</v>
      </c>
      <c r="J32" s="18">
        <f t="shared" si="1"/>
        <v>0</v>
      </c>
      <c r="K32" s="18">
        <f t="shared" si="2"/>
        <v>0</v>
      </c>
      <c r="L32" s="19">
        <f t="shared" si="3"/>
        <v>0</v>
      </c>
      <c r="M32" s="1"/>
    </row>
    <row r="33" spans="2:15" s="21" customFormat="1" ht="60" x14ac:dyDescent="0.25">
      <c r="B33" s="15">
        <v>20</v>
      </c>
      <c r="C33" s="22" t="s">
        <v>34</v>
      </c>
      <c r="D33" s="20" t="s">
        <v>18</v>
      </c>
      <c r="E33" s="20">
        <v>2</v>
      </c>
      <c r="F33" s="18"/>
      <c r="G33" s="18"/>
      <c r="H33" s="18"/>
      <c r="I33" s="18">
        <f t="shared" si="0"/>
        <v>0</v>
      </c>
      <c r="J33" s="18">
        <f t="shared" si="1"/>
        <v>0</v>
      </c>
      <c r="K33" s="18">
        <f t="shared" si="2"/>
        <v>0</v>
      </c>
      <c r="L33" s="19">
        <f t="shared" si="3"/>
        <v>0</v>
      </c>
      <c r="M33" s="1"/>
    </row>
    <row r="34" spans="2:15" s="21" customFormat="1" x14ac:dyDescent="0.25">
      <c r="B34" s="15">
        <v>21</v>
      </c>
      <c r="C34" s="22" t="s">
        <v>35</v>
      </c>
      <c r="D34" s="20" t="s">
        <v>15</v>
      </c>
      <c r="E34" s="20">
        <v>368</v>
      </c>
      <c r="F34" s="18"/>
      <c r="G34" s="18"/>
      <c r="H34" s="18"/>
      <c r="I34" s="18">
        <f t="shared" si="0"/>
        <v>0</v>
      </c>
      <c r="J34" s="18">
        <f t="shared" si="1"/>
        <v>0</v>
      </c>
      <c r="K34" s="18">
        <f t="shared" si="2"/>
        <v>0</v>
      </c>
      <c r="L34" s="19">
        <f t="shared" si="3"/>
        <v>0</v>
      </c>
      <c r="M34" s="1"/>
    </row>
    <row r="35" spans="2:15" ht="15.75" thickBot="1" x14ac:dyDescent="0.3">
      <c r="B35" s="15">
        <v>22</v>
      </c>
      <c r="C35" s="23" t="s">
        <v>36</v>
      </c>
      <c r="D35" s="24" t="s">
        <v>26</v>
      </c>
      <c r="E35" s="24">
        <v>1</v>
      </c>
      <c r="F35" s="25"/>
      <c r="G35" s="25"/>
      <c r="H35" s="25"/>
      <c r="I35" s="25">
        <f t="shared" si="0"/>
        <v>0</v>
      </c>
      <c r="J35" s="25">
        <f t="shared" si="1"/>
        <v>0</v>
      </c>
      <c r="K35" s="25">
        <f t="shared" si="2"/>
        <v>0</v>
      </c>
      <c r="L35" s="26">
        <f t="shared" si="3"/>
        <v>0</v>
      </c>
      <c r="M35" s="1"/>
    </row>
    <row r="36" spans="2:15" x14ac:dyDescent="0.25">
      <c r="B36" s="27"/>
      <c r="C36" s="28" t="s">
        <v>37</v>
      </c>
      <c r="D36" s="28" t="s">
        <v>38</v>
      </c>
      <c r="E36" s="29"/>
      <c r="F36" s="29"/>
      <c r="G36" s="29"/>
      <c r="H36" s="29"/>
      <c r="I36" s="30">
        <f>SUM(I14:I35)</f>
        <v>0</v>
      </c>
      <c r="J36" s="30">
        <f>SUM(J14:J35)</f>
        <v>0</v>
      </c>
      <c r="K36" s="30">
        <f>SUM(K14:K35)</f>
        <v>0</v>
      </c>
      <c r="L36" s="31">
        <f>SUM(L14:L35)</f>
        <v>0</v>
      </c>
      <c r="M36" s="1"/>
    </row>
    <row r="37" spans="2:15" x14ac:dyDescent="0.25">
      <c r="B37" s="32"/>
      <c r="C37" s="33" t="s">
        <v>39</v>
      </c>
      <c r="D37" s="34"/>
      <c r="E37" s="35"/>
      <c r="F37" s="36"/>
      <c r="G37" s="36"/>
      <c r="H37" s="36"/>
      <c r="I37" s="37">
        <f>I36*D37</f>
        <v>0</v>
      </c>
      <c r="J37" s="37">
        <f>0</f>
        <v>0</v>
      </c>
      <c r="K37" s="37"/>
      <c r="L37" s="38">
        <f t="shared" ref="L37:L45" si="4">SUM(I37:K37)</f>
        <v>0</v>
      </c>
      <c r="M37" s="1"/>
    </row>
    <row r="38" spans="2:15" x14ac:dyDescent="0.25">
      <c r="B38" s="39"/>
      <c r="C38" s="40" t="s">
        <v>37</v>
      </c>
      <c r="D38" s="40"/>
      <c r="E38" s="41"/>
      <c r="F38" s="41"/>
      <c r="G38" s="41"/>
      <c r="H38" s="41"/>
      <c r="I38" s="42">
        <f>SUM(I36:I37)</f>
        <v>0</v>
      </c>
      <c r="J38" s="42">
        <f>SUM(J36:J37)</f>
        <v>0</v>
      </c>
      <c r="K38" s="42">
        <f>SUM(K36:K37)</f>
        <v>0</v>
      </c>
      <c r="L38" s="43">
        <f t="shared" si="4"/>
        <v>0</v>
      </c>
      <c r="M38" s="1"/>
    </row>
    <row r="39" spans="2:15" x14ac:dyDescent="0.25">
      <c r="B39" s="32"/>
      <c r="C39" s="33"/>
      <c r="D39" s="34"/>
      <c r="E39" s="36"/>
      <c r="F39" s="36"/>
      <c r="G39" s="36"/>
      <c r="H39" s="36"/>
      <c r="I39" s="37"/>
      <c r="J39" s="37"/>
      <c r="K39" s="37"/>
      <c r="L39" s="38"/>
      <c r="M39" s="1"/>
    </row>
    <row r="40" spans="2:15" x14ac:dyDescent="0.25">
      <c r="B40" s="39"/>
      <c r="C40" s="40"/>
      <c r="D40" s="40"/>
      <c r="E40" s="41"/>
      <c r="F40" s="41"/>
      <c r="G40" s="41"/>
      <c r="H40" s="41"/>
      <c r="I40" s="42"/>
      <c r="J40" s="42"/>
      <c r="K40" s="42"/>
      <c r="L40" s="43"/>
      <c r="M40" s="1"/>
    </row>
    <row r="41" spans="2:15" x14ac:dyDescent="0.25">
      <c r="B41" s="32"/>
      <c r="C41" s="33" t="s">
        <v>40</v>
      </c>
      <c r="D41" s="34">
        <v>0.02</v>
      </c>
      <c r="E41" s="36"/>
      <c r="F41" s="36"/>
      <c r="G41" s="36"/>
      <c r="H41" s="36"/>
      <c r="I41" s="44"/>
      <c r="J41" s="42"/>
      <c r="K41" s="42"/>
      <c r="L41" s="43">
        <f t="shared" si="4"/>
        <v>0</v>
      </c>
      <c r="M41" s="1"/>
    </row>
    <row r="42" spans="2:15" x14ac:dyDescent="0.25">
      <c r="B42" s="32"/>
      <c r="C42" s="40" t="s">
        <v>37</v>
      </c>
      <c r="D42" s="40"/>
      <c r="E42" s="36"/>
      <c r="F42" s="36"/>
      <c r="G42" s="36"/>
      <c r="H42" s="36"/>
      <c r="I42" s="42">
        <f>I41+I38</f>
        <v>0</v>
      </c>
      <c r="J42" s="42">
        <f>J41+J38</f>
        <v>0</v>
      </c>
      <c r="K42" s="42">
        <f>K41+K38</f>
        <v>0</v>
      </c>
      <c r="L42" s="43">
        <f>L41+L38</f>
        <v>0</v>
      </c>
      <c r="M42" s="1"/>
    </row>
    <row r="43" spans="2:15" x14ac:dyDescent="0.25">
      <c r="B43" s="32"/>
      <c r="C43" s="33" t="s">
        <v>41</v>
      </c>
      <c r="D43" s="45">
        <v>0.2409</v>
      </c>
      <c r="E43" s="36"/>
      <c r="F43" s="36"/>
      <c r="G43" s="36"/>
      <c r="H43" s="36"/>
      <c r="I43" s="37"/>
      <c r="J43" s="37">
        <f>J42*D43</f>
        <v>0</v>
      </c>
      <c r="K43" s="37"/>
      <c r="L43" s="38">
        <f t="shared" si="4"/>
        <v>0</v>
      </c>
      <c r="M43" s="1"/>
    </row>
    <row r="44" spans="2:15" x14ac:dyDescent="0.25">
      <c r="B44" s="32"/>
      <c r="C44" s="33"/>
      <c r="D44" s="45"/>
      <c r="E44" s="36"/>
      <c r="F44" s="36"/>
      <c r="G44" s="36"/>
      <c r="H44" s="36"/>
      <c r="I44" s="37"/>
      <c r="J44" s="37"/>
      <c r="K44" s="37"/>
      <c r="L44" s="38"/>
      <c r="M44" s="1"/>
    </row>
    <row r="45" spans="2:15" s="52" customFormat="1" ht="15.75" thickBot="1" x14ac:dyDescent="0.3">
      <c r="B45" s="46"/>
      <c r="C45" s="63" t="s">
        <v>43</v>
      </c>
      <c r="D45" s="47"/>
      <c r="E45" s="48"/>
      <c r="F45" s="48"/>
      <c r="G45" s="48"/>
      <c r="H45" s="48"/>
      <c r="I45" s="49">
        <f>SUM(I42:I43)</f>
        <v>0</v>
      </c>
      <c r="J45" s="49">
        <f>SUM(J42:J43)</f>
        <v>0</v>
      </c>
      <c r="K45" s="49">
        <f>SUM(K42:K43)</f>
        <v>0</v>
      </c>
      <c r="L45" s="65">
        <f t="shared" si="4"/>
        <v>0</v>
      </c>
      <c r="M45" s="50"/>
      <c r="N45" s="51"/>
      <c r="O45" s="51"/>
    </row>
    <row r="46" spans="2:15" s="52" customFormat="1" ht="15.75" thickBot="1" x14ac:dyDescent="0.3">
      <c r="B46" s="53"/>
      <c r="C46" s="64" t="s">
        <v>42</v>
      </c>
      <c r="D46" s="54">
        <v>0.21</v>
      </c>
      <c r="E46" s="55"/>
      <c r="F46" s="55"/>
      <c r="G46" s="55"/>
      <c r="H46" s="55"/>
      <c r="I46" s="56"/>
      <c r="J46" s="56"/>
      <c r="K46" s="56"/>
      <c r="L46" s="57">
        <f>L45*D46</f>
        <v>0</v>
      </c>
      <c r="M46" s="50"/>
      <c r="N46" s="51"/>
      <c r="O46" s="51"/>
    </row>
    <row r="47" spans="2:15" s="52" customFormat="1" ht="15.75" thickBot="1" x14ac:dyDescent="0.3">
      <c r="B47" s="58"/>
      <c r="C47" s="63" t="s">
        <v>44</v>
      </c>
      <c r="D47" s="59"/>
      <c r="E47" s="60"/>
      <c r="F47" s="60"/>
      <c r="G47" s="60"/>
      <c r="H47" s="60"/>
      <c r="I47" s="61"/>
      <c r="J47" s="61"/>
      <c r="K47" s="61"/>
      <c r="L47" s="62">
        <f>SUM(L45:L46)</f>
        <v>0</v>
      </c>
      <c r="M47" s="50"/>
      <c r="N47" s="51"/>
      <c r="O47" s="51"/>
    </row>
    <row r="48" spans="2:15" x14ac:dyDescent="0.25">
      <c r="M48" s="1"/>
    </row>
    <row r="50" spans="3:11" x14ac:dyDescent="0.25">
      <c r="C50" s="66"/>
      <c r="D50" s="66"/>
      <c r="E50" s="66"/>
      <c r="F50" s="66"/>
      <c r="G50" s="66"/>
      <c r="H50" s="66"/>
      <c r="I50" s="66"/>
      <c r="J50" s="66"/>
      <c r="K50" s="66"/>
    </row>
    <row r="51" spans="3:11" x14ac:dyDescent="0.25">
      <c r="C51" s="66" t="s">
        <v>48</v>
      </c>
      <c r="D51" s="66"/>
      <c r="E51" s="66"/>
      <c r="F51" s="66"/>
      <c r="G51" s="69" t="s">
        <v>49</v>
      </c>
      <c r="H51" s="69"/>
      <c r="I51" s="69"/>
      <c r="J51" s="69"/>
      <c r="K51" s="69"/>
    </row>
  </sheetData>
  <mergeCells count="19">
    <mergeCell ref="L10:L12"/>
    <mergeCell ref="F11:F12"/>
    <mergeCell ref="G11:G12"/>
    <mergeCell ref="H11:H12"/>
    <mergeCell ref="I11:I12"/>
    <mergeCell ref="J11:J12"/>
    <mergeCell ref="K11:K12"/>
    <mergeCell ref="I10:K10"/>
    <mergeCell ref="B10:B12"/>
    <mergeCell ref="C10:C12"/>
    <mergeCell ref="D10:D12"/>
    <mergeCell ref="E10:E12"/>
    <mergeCell ref="F10:H10"/>
    <mergeCell ref="G51:K51"/>
    <mergeCell ref="I1:K1"/>
    <mergeCell ref="I2:K2"/>
    <mergeCell ref="C4:K4"/>
    <mergeCell ref="C5:K5"/>
    <mergeCell ref="C7:K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Edmunds</dc:creator>
  <cp:lastModifiedBy>Lietotajs</cp:lastModifiedBy>
  <dcterms:created xsi:type="dcterms:W3CDTF">2014-04-28T10:42:58Z</dcterms:created>
  <dcterms:modified xsi:type="dcterms:W3CDTF">2014-05-07T13:12:30Z</dcterms:modified>
</cp:coreProperties>
</file>