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3725" tabRatio="793" activeTab="5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Kopsavilkums" sheetId="7" r:id="rId7"/>
  </sheets>
  <externalReferences>
    <externalReference r:id="rId10"/>
  </externalReferences>
  <definedNames>
    <definedName name="a" localSheetId="1">OFFSET(INDIRECT("["&amp;'[1]Sheet1'!$N$1&amp;"]"&amp;'1-2'!Lapa&amp;"!"&amp;"$g$1"),MATCH('[1]Sheet1'!$C1,INDIRECT("["&amp;'[1]Sheet1'!$N$1&amp;"]"&amp;'1-2'!Lapa&amp;"!"&amp;"$e:$e"),0)-1,0,COUNTIF(INDIRECT("["&amp;'[1]Sheet1'!$N$1&amp;"]"&amp;'1-2'!Lapa&amp;"!"&amp;"$E:$E"),'[1]Sheet1'!$C1),1)</definedName>
    <definedName name="a" localSheetId="3">OFFSET(INDIRECT("["&amp;'[1]Sheet1'!$N$1&amp;"]"&amp;'1-4'!Lapa&amp;"!"&amp;"$g$1"),MATCH('[1]Sheet1'!$C1,INDIRECT("["&amp;'[1]Sheet1'!$N$1&amp;"]"&amp;'1-4'!Lapa&amp;"!"&amp;"$e:$e"),0)-1,0,COUNTIF(INDIRECT("["&amp;'[1]Sheet1'!$N$1&amp;"]"&amp;'1-4'!Lapa&amp;"!"&amp;"$E:$E"),'[1]Sheet1'!$C1),1)</definedName>
    <definedName name="a" localSheetId="5">OFFSET(INDIRECT("["&amp;'[1]Sheet1'!$N$1&amp;"]"&amp;'1-6'!Lapa&amp;"!"&amp;"$g$1"),MATCH('[1]Sheet1'!$C1,INDIRECT("["&amp;'[1]Sheet1'!$N$1&amp;"]"&amp;'1-6'!Lapa&amp;"!"&amp;"$e:$e"),0)-1,0,COUNTIF(INDIRECT("["&amp;'[1]Sheet1'!$N$1&amp;"]"&amp;'1-6'!Lapa&amp;"!"&amp;"$E:$E"),'[1]Sheet1'!$C1),1)</definedName>
    <definedName name="a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e" localSheetId="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Izmers" localSheetId="1">OFFSET(INDIRECT("["&amp;'[1]Sheet1'!$N$1&amp;"]"&amp;'1-2'!Lapa&amp;"!"&amp;"$g$1"),MATCH('[1]Sheet1'!$C1,INDIRECT("["&amp;'[1]Sheet1'!$N$1&amp;"]"&amp;'1-2'!Lapa&amp;"!"&amp;"$e:$e"),0)-1,0,COUNTIF(INDIRECT("["&amp;'[1]Sheet1'!$N$1&amp;"]"&amp;'1-2'!Lapa&amp;"!"&amp;"$E:$E"),'[1]Sheet1'!$C1),1)</definedName>
    <definedName name="Izmers" localSheetId="3">OFFSET(INDIRECT("["&amp;'[1]Sheet1'!$N$1&amp;"]"&amp;'1-4'!Lapa&amp;"!"&amp;"$g$1"),MATCH('[1]Sheet1'!$C1,INDIRECT("["&amp;'[1]Sheet1'!$N$1&amp;"]"&amp;'1-4'!Lapa&amp;"!"&amp;"$e:$e"),0)-1,0,COUNTIF(INDIRECT("["&amp;'[1]Sheet1'!$N$1&amp;"]"&amp;'1-4'!Lapa&amp;"!"&amp;"$E:$E"),'[1]Sheet1'!$C1),1)</definedName>
    <definedName name="Izmers" localSheetId="5">OFFSET(INDIRECT("["&amp;'[1]Sheet1'!$N$1&amp;"]"&amp;'1-6'!Lapa&amp;"!"&amp;"$g$1"),MATCH('[1]Sheet1'!$C1,INDIRECT("["&amp;'[1]Sheet1'!$N$1&amp;"]"&amp;'1-6'!Lapa&amp;"!"&amp;"$e:$e"),0)-1,0,COUNTIF(INDIRECT("["&amp;'[1]Sheet1'!$N$1&amp;"]"&amp;'1-6'!Lapa&amp;"!"&amp;"$E:$E"),'[1]Sheet1'!$C1),1)</definedName>
    <definedName name="Izmers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Kods" localSheetId="1">OFFSET(INDIRECT("["&amp;'[1]Sheet1'!$N$1&amp;"]"&amp;'1-2'!Lapa&amp;"!"&amp;"$a$2"),0,0,COUNTA(INDIRECT("["&amp;'[1]Sheet1'!$N$1&amp;"]"&amp;'1-2'!Lapa&amp;"!"&amp;"$a:$a")),1)</definedName>
    <definedName name="Kods" localSheetId="3">OFFSET(INDIRECT("["&amp;'[1]Sheet1'!$N$1&amp;"]"&amp;'1-4'!Lapa&amp;"!"&amp;"$a$2"),0,0,COUNTA(INDIRECT("["&amp;'[1]Sheet1'!$N$1&amp;"]"&amp;'1-4'!Lapa&amp;"!"&amp;"$a:$a")),1)</definedName>
    <definedName name="Kods" localSheetId="5">OFFSET(INDIRECT("["&amp;'[1]Sheet1'!$N$1&amp;"]"&amp;'1-6'!Lapa&amp;"!"&amp;"$a$2"),0,0,COUNTA(INDIRECT("["&amp;'[1]Sheet1'!$N$1&amp;"]"&amp;'1-6'!Lapa&amp;"!"&amp;"$a:$a")),1)</definedName>
    <definedName name="Kods">OFFSET(INDIRECT("["&amp;'[1]Sheet1'!$N$1&amp;"]"&amp;Lapa&amp;"!"&amp;"$a$2"),0,0,COUNTA(INDIRECT("["&amp;'[1]Sheet1'!$N$1&amp;"]"&amp;Lapa&amp;"!"&amp;"$a:$a")),1)</definedName>
    <definedName name="Laks" localSheetId="1">{"pn";"VE";"M";"I";"El";"SA";"UV";"TV";"JI";"PA";"TS";"LU";"PI";"LI";"VA";"GV";"G";"DI";"RE";"AR"}</definedName>
    <definedName name="Laks" localSheetId="3">{"pn";"VE";"M";"I";"El";"SA";"UV";"TV";"JI";"PA";"TS";"LU";"PI";"LI";"VA";"GV";"G";"DI";"RE";"AR"}</definedName>
    <definedName name="Laks">{"pn";"VE";"M";"I";"El";"SA";"UV";"TV";"JI";"PA";"TS";"LU";"PI";"LI";"VA";"GV";"G";"DI";"RE";"AR"}</definedName>
    <definedName name="Lapa" localSheetId="1">SUBSTITUTE(INDEX('1-2'!Nosaukums,MATCH('[1]Sheet1'!#REF!,'1-2'!Nosaukums_sais,0))," ","_")</definedName>
    <definedName name="Lapa" localSheetId="3">SUBSTITUTE(INDEX('1-4'!Nosaukums,MATCH('[1]Sheet1'!#REF!,'1-4'!Nosaukums_sais,0))," ","_")</definedName>
    <definedName name="Lapa" localSheetId="5">SUBSTITUTE(INDEX([0]!Nosaukums,MATCH('[1]Sheet1'!#REF!,[0]!Nosaukums_sais,0))," ","_")</definedName>
    <definedName name="Lapa">SUBSTITUTE(INDEX(Nosaukums,MATCH('[1]Sheet1'!#REF!,Nosaukums_sais,0))," ","_")</definedName>
    <definedName name="Nosaukums" localSheetId="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1">{"pn";"VE";"M";"I";"El";"SA";"UV";"TV";"JI";"PA";"TS";"LU";"PI";"LI";"VA";"GV";"G";"DI";"RE";"AR"}</definedName>
    <definedName name="Nosaukums_sais" localSheetId="3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op" localSheetId="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_xlnm.Print_Area" localSheetId="0">'1-1'!$A$3:$P$12</definedName>
    <definedName name="_xlnm.Print_Area" localSheetId="1">'1-2'!$A$3:$P$76</definedName>
    <definedName name="_xlnm.Print_Area" localSheetId="2">'1-3'!$A$3:$P$61</definedName>
    <definedName name="_xlnm.Print_Area" localSheetId="3">'1-4'!$A$3:$P$37</definedName>
    <definedName name="_xlnm.Print_Titles" localSheetId="0">'1-1'!$5:$7</definedName>
    <definedName name="_xlnm.Print_Titles" localSheetId="1">'1-2'!$5:$7</definedName>
    <definedName name="_xlnm.Print_Titles" localSheetId="2">'1-3'!$5:$7</definedName>
    <definedName name="_xlnm.Print_Titles" localSheetId="3">'1-4'!$5:$6</definedName>
  </definedNames>
  <calcPr fullCalcOnLoad="1"/>
</workbook>
</file>

<file path=xl/sharedStrings.xml><?xml version="1.0" encoding="utf-8"?>
<sst xmlns="http://schemas.openxmlformats.org/spreadsheetml/2006/main" count="687" uniqueCount="265">
  <si>
    <t>Kopā</t>
  </si>
  <si>
    <t>Nr.p.k.</t>
  </si>
  <si>
    <t>Darba nosaukums</t>
  </si>
  <si>
    <t>Mērvienība</t>
  </si>
  <si>
    <t>Daudzums</t>
  </si>
  <si>
    <t>Vienības izmaksas</t>
  </si>
  <si>
    <t>Darbietilpība, c/st.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</si>
  <si>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</si>
  <si>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</si>
  <si>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</si>
  <si>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</si>
  <si>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</si>
  <si>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</si>
  <si>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</si>
  <si>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</si>
  <si>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</si>
  <si>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</si>
  <si>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</si>
  <si>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</si>
  <si>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</si>
  <si>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</si>
  <si>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Kopējā izmaksa</t>
  </si>
  <si>
    <t>KOPĀ TIEŠĀS IZMAKSAS:</t>
  </si>
  <si>
    <t>Pārbaudīja:</t>
  </si>
  <si>
    <t>Kods</t>
  </si>
  <si>
    <t xml:space="preserve">Materiālu, grunts apmaiņas un būvgružu transporta izdevumi:    
</t>
  </si>
  <si>
    <t>Lokālā tāme Nr.1-4</t>
  </si>
  <si>
    <t>Lokālā tāme Nr.1-3</t>
  </si>
  <si>
    <t>Lokālā tāme Nr.1-1</t>
  </si>
  <si>
    <t>Darba alga (EUR)</t>
  </si>
  <si>
    <t>Materiāli (EUR)</t>
  </si>
  <si>
    <t>Mehānismi (EUR)</t>
  </si>
  <si>
    <t>Kopā (EUR)</t>
  </si>
  <si>
    <t>Laika norma   (c/st)</t>
  </si>
  <si>
    <t>Summa(, EUR)</t>
  </si>
  <si>
    <t>16</t>
  </si>
  <si>
    <t xml:space="preserve">Visi montāžas materiāli , stiprinājumi, palīgmateriāli  iekļauti vienību izcenojumos. </t>
  </si>
  <si>
    <t xml:space="preserve"> Apjomos doto firmu materiālu nosaukumi norāda tikai šo materiālu tehnisko raksturojumu un var tikt aizstāti ar ekvivalentiem.</t>
  </si>
  <si>
    <t>Tāmi sastādīja:</t>
  </si>
  <si>
    <t>Darba samaksas likme (EUR/st)</t>
  </si>
  <si>
    <t>Lokālā tāme Nr.1-2</t>
  </si>
  <si>
    <t>36</t>
  </si>
  <si>
    <t>37</t>
  </si>
  <si>
    <t>38</t>
  </si>
  <si>
    <t>39</t>
  </si>
  <si>
    <t>40</t>
  </si>
  <si>
    <t>LLU 9.dienesta viesnīcas 5.stāva  telpu vienkāršotaā atjaunošana</t>
  </si>
  <si>
    <t>Ūdensapgāde un sadzīves kanalizācija.</t>
  </si>
  <si>
    <t>ID LLU2015/16-B/objekti</t>
  </si>
  <si>
    <t>Elektromontāžas darbi</t>
  </si>
  <si>
    <t>Demontēt durvju  kārbas ar durvju apmalēm</t>
  </si>
  <si>
    <t>gb</t>
  </si>
  <si>
    <t>m2</t>
  </si>
  <si>
    <t>Būvgružu izvākšana no telpām , konteinera noma</t>
  </si>
  <si>
    <t>obj</t>
  </si>
  <si>
    <t>Izbūvēt vieglbetona bloku starpsienu b=100mm</t>
  </si>
  <si>
    <t>Špaktelēt sienas, līmēt tapetes,krāsot</t>
  </si>
  <si>
    <t>vietas</t>
  </si>
  <si>
    <t xml:space="preserve">Līdzināt dz/betona paneļu griestus  </t>
  </si>
  <si>
    <t xml:space="preserve">Špaktelēt, gruntēt, krāsot griestus </t>
  </si>
  <si>
    <t>m</t>
  </si>
  <si>
    <t>kpl</t>
  </si>
  <si>
    <t>Montēt žalūzijas logiem</t>
  </si>
  <si>
    <t>Mūrēt dušas vannas apmali</t>
  </si>
  <si>
    <t>Hidroizolācijas ieklāšana grīdā, aplīmējot sadurvietas ar sienu ar hidroizolējošu lentu</t>
  </si>
  <si>
    <t>Montēt krāsotas,lakotas koka grīdlīstes</t>
  </si>
  <si>
    <t>Uzstādīt sanmezglu aprīkojumu,tai sk.</t>
  </si>
  <si>
    <t>Tualetes papīra turētājs</t>
  </si>
  <si>
    <t>Dušas aizskara stanga ar aizskaru</t>
  </si>
  <si>
    <t>Skapītis zem izlietnes</t>
  </si>
  <si>
    <t>Spogulis virs izlietnes</t>
  </si>
  <si>
    <t>Elektrokontaktu demontāža</t>
  </si>
  <si>
    <t>gab.</t>
  </si>
  <si>
    <t>Gaismekļu demontāža</t>
  </si>
  <si>
    <t>Slēdžu demontāža</t>
  </si>
  <si>
    <t>Grupas sadalne: iev. Aut. B16A;aut.B16Ax3gab.;aut. B10x1gr.</t>
  </si>
  <si>
    <t>Kontaktu bloks z/apm. 2-vietīgs 230V 16A</t>
  </si>
  <si>
    <t>Nozarkārbas</t>
  </si>
  <si>
    <t>Kārba kontaktu</t>
  </si>
  <si>
    <t>Mērījumi elektriskie</t>
  </si>
  <si>
    <t>obj.</t>
  </si>
  <si>
    <t>PVC caurule d20mm</t>
  </si>
  <si>
    <t>kompl.</t>
  </si>
  <si>
    <t>Lodveida ventīlis santehnikas pieslēgšanai DN15</t>
  </si>
  <si>
    <t>Lodveida ventīlis DN15</t>
  </si>
  <si>
    <t>Lodveida ventīlis DN20</t>
  </si>
  <si>
    <t>PPR līkums Ø20 90°</t>
  </si>
  <si>
    <t>PPR līkums Ø25 90°</t>
  </si>
  <si>
    <t>Trejgabals 20x20x20</t>
  </si>
  <si>
    <t>Trejgabals 25x20x25</t>
  </si>
  <si>
    <t>Dušas jaucējkrāns ar dušas sietiņu</t>
  </si>
  <si>
    <t>Pretkondensāta izolācija 6mm priekš caurules Ø20</t>
  </si>
  <si>
    <t>Pretkondensāta izolācija 6mm priekš caurules Ø25</t>
  </si>
  <si>
    <t>Siltuma izolācija 10 mm priekš caurules Ø20</t>
  </si>
  <si>
    <t>Siltuma izolācija 10 mm priekš caurules Ø25</t>
  </si>
  <si>
    <t>Pievienojums esošajam ūdensvada stāvvadam</t>
  </si>
  <si>
    <t>Ūdensapgāde</t>
  </si>
  <si>
    <t>Kanalizācija</t>
  </si>
  <si>
    <t>Kanalizācijas caurule PP HT Ø110x2.7</t>
  </si>
  <si>
    <t>Kanalizācijas caurule PP HT Ø50x1.8</t>
  </si>
  <si>
    <t>Krustgabals 45° Ø110 mm</t>
  </si>
  <si>
    <t>Trejgabals 110/50/110</t>
  </si>
  <si>
    <t>Līkums 45° Ø50 mm</t>
  </si>
  <si>
    <t>Līkums 45° Ø110 mm</t>
  </si>
  <si>
    <t>Pāreja 110/50</t>
  </si>
  <si>
    <t>Klozetpoda pievienojums 90° Ø110 mm</t>
  </si>
  <si>
    <t>Grīdas traps ar vārstu Ø50</t>
  </si>
  <si>
    <t>Pieslēgums esošajām kanalizācijas caurulēm</t>
  </si>
  <si>
    <t>Būvgružu izvākšana no telpām, konteinera noma</t>
  </si>
  <si>
    <t>Demontēt esošo grīdlīsti, grīdas segumu un  pamatni līdz pārsegumam</t>
  </si>
  <si>
    <t>Ieklāt izlīdzinošo keramzīta kārtu ~70mm</t>
  </si>
  <si>
    <t>Ieklāt celtniecības plēvi</t>
  </si>
  <si>
    <t>Ieklāt 43.klases nodilumizturīgu linoleju, metinot šuves un līmējot pie pamatnes</t>
  </si>
  <si>
    <t>Montēt lakotas koka grīdlīstes</t>
  </si>
  <si>
    <r>
      <t>m</t>
    </r>
    <r>
      <rPr>
        <vertAlign val="superscript"/>
        <sz val="10"/>
        <rFont val="Times New Roman"/>
        <family val="1"/>
      </rPr>
      <t>2</t>
    </r>
  </si>
  <si>
    <t xml:space="preserve">Līdzināt, špaktelēt, gruntēt,krāsot griestus </t>
  </si>
  <si>
    <t xml:space="preserve">Līdzināt, špaktelēt, gruntēt, krāsot sienas </t>
  </si>
  <si>
    <t>Lokālā tāme Nr.1-5</t>
  </si>
  <si>
    <t>Daļēji demontēt starpsienas</t>
  </si>
  <si>
    <t>Montēt lakotas masīvkoka  durvis D-9 ar furnitūru,slēdzamas, ar durvju apmalēm, slieksni, 0,95x2,1m , durvju numuriņu.</t>
  </si>
  <si>
    <t xml:space="preserve">Montēt krāsotas MDF  durvis D-8 ar furnitūru,slēdzamas, ar durvju apmalēm, 0,85x2,1m </t>
  </si>
  <si>
    <t>Montēt krāsotas MDF  durvis D-6 ar furnitūru, durvju apmalēm, tualetes durvju slēdzeni,ar vēdināšanas restīti, ar mitrumizturīgu pārklājumu, 0,85x2,1m</t>
  </si>
  <si>
    <t xml:space="preserve">Montēt Armstrong tipa iekārtos griestus mitrām telpām </t>
  </si>
  <si>
    <t>Montēt Armstrong tipa iekārtos griestus priekštelpā</t>
  </si>
  <si>
    <t>Tīrīt, krāsot  apkures caurules</t>
  </si>
  <si>
    <t>kmpl</t>
  </si>
  <si>
    <t>Demontēt ārējo palodzi, aizdarināt spraugu starp loga bloku un sienu ar minerālvati, aizsmērēt ar javu, montēt palodzi atpakaļ.</t>
  </si>
  <si>
    <t>Lokālā tāme Nr.1-6</t>
  </si>
  <si>
    <t>Demontēt flīzes no sienām</t>
  </si>
  <si>
    <t>Demontēt grīdlīstes , grīdu segumus un pamatni līdz pārsegumam</t>
  </si>
  <si>
    <t>gab</t>
  </si>
  <si>
    <t>Iebūvētais sienas skapis ar bīdāmām durvīm,  AR-3, izgatavošana, montāža</t>
  </si>
  <si>
    <t>Palodzes tīrīšana, atjaunošana</t>
  </si>
  <si>
    <t>Papīra dvieļa turētājs</t>
  </si>
  <si>
    <t>Dvieļu pakaramie dušas telpā</t>
  </si>
  <si>
    <t>Drēbju pakaramie āķīši WC daļā netīrajām drēbēm.</t>
  </si>
  <si>
    <t>Drēbju pakaramie āķīši  drēbēm.</t>
  </si>
  <si>
    <t xml:space="preserve">Miskastes </t>
  </si>
  <si>
    <t>Tualetes birste ar turētāju</t>
  </si>
  <si>
    <t>Apmest mūrētās  sienas no abām pusēm</t>
  </si>
  <si>
    <t>Flīzēt grīdu vannas istabā un tualetē ar keramikas flīzēm</t>
  </si>
  <si>
    <t>Betona nesošās kārtas iebūve B15 ar fibru 45mm</t>
  </si>
  <si>
    <t>Pielikums Nr.6</t>
  </si>
  <si>
    <t>Veidne Nr.6</t>
  </si>
  <si>
    <t>Kopsavilkuma aprēķins</t>
  </si>
  <si>
    <t>Kods,tāmes Nr.</t>
  </si>
  <si>
    <t>Darba veids vai konstruktīvā elementa nosaukums</t>
  </si>
  <si>
    <t>Tāmes izmaksas, EUR</t>
  </si>
  <si>
    <t>Tai skaitā</t>
  </si>
  <si>
    <t>Darbietilpība c/h</t>
  </si>
  <si>
    <t>darba alga, EUR</t>
  </si>
  <si>
    <t>materiāli, EUR</t>
  </si>
  <si>
    <t>mehānismi, EUR</t>
  </si>
  <si>
    <t>Elektomontāžas darbi</t>
  </si>
  <si>
    <t>KOPĀ:</t>
  </si>
  <si>
    <t xml:space="preserve">     Virsizdevumi _% </t>
  </si>
  <si>
    <t xml:space="preserve">                Peļņa _%  </t>
  </si>
  <si>
    <t>Darba devēja sociālais nodoklis 23,59%</t>
  </si>
  <si>
    <t>PVN 21%</t>
  </si>
  <si>
    <t xml:space="preserve">                                                                          Pavisam kopā</t>
  </si>
  <si>
    <t>1-1</t>
  </si>
  <si>
    <t>1-2</t>
  </si>
  <si>
    <t>1-3</t>
  </si>
  <si>
    <t>1-4</t>
  </si>
  <si>
    <t>1-5</t>
  </si>
  <si>
    <t>1-6</t>
  </si>
  <si>
    <t>Vispārējie būvdarbi 13 "dzīvokļiem"</t>
  </si>
  <si>
    <t>Ūdensapgāde un sadzīves kanalizācija</t>
  </si>
  <si>
    <t>Vispārējie būvdarbi 13 "dzīvokļiem" 4.stāvā</t>
  </si>
  <si>
    <t>Netīrās veļas pieņemšanas un mazgātuves telpu atjaunošanas vispārējie būvdarbi</t>
  </si>
  <si>
    <t>PPR Ø20x2.3</t>
  </si>
  <si>
    <t>PPR Ø25x2.8</t>
  </si>
  <si>
    <t>Trejgabals 25x25x32</t>
  </si>
  <si>
    <t>Trejgabals 32x20x32</t>
  </si>
  <si>
    <t>Roku mazgātnes jaucējkrāns komplektā ar pievadiem</t>
  </si>
  <si>
    <t xml:space="preserve">Trauku mazgātnes jaucējkrāns komplektā ar pievadiem </t>
  </si>
  <si>
    <t>Trejgabals 50/50/50</t>
  </si>
  <si>
    <t>Trejgabals 50/50/110</t>
  </si>
  <si>
    <t>Trejgabals 110/110/110</t>
  </si>
  <si>
    <t>Klozetpods ar skalojamo kasti un diviem skalošanas režīmiem un stiprinājumiem</t>
  </si>
  <si>
    <t>Roku mazgātne komplektā ar sifonu un stiprinājumiem</t>
  </si>
  <si>
    <t>Tērauda trauku mazgātne komplektā ar sifonu un stiprinājumiem</t>
  </si>
  <si>
    <t>Veļas mašīnu pievienošanas komplektsHL405Eco</t>
  </si>
  <si>
    <t>Veļas žāvējamo mašīnu pievienošanas komplekts</t>
  </si>
  <si>
    <t>Ārpus pārseguma montējama degmanžete Ø50</t>
  </si>
  <si>
    <t>Slēdzis vienpolīgs z/apmetuma, 230V 10A</t>
  </si>
  <si>
    <t>Slēdzis grupu z/apmetuma, 230V 10A</t>
  </si>
  <si>
    <t>Netīrās veļas pieņemšanas un mazgāšanas telpas 1.stāvā</t>
  </si>
  <si>
    <t>Grupu sadalnes demontāža</t>
  </si>
  <si>
    <t>Elektropievada demontāža</t>
  </si>
  <si>
    <t>Grupas sadalne: iev.apar.63A;  B10A-5gab;.B16A-9gab;3C16A-5gab</t>
  </si>
  <si>
    <t>Slēdzis SLB-2 NH2/63A</t>
  </si>
  <si>
    <t>Kontakts divpolīgs ar trešo zem.spaili IP44 hermētisks 230V;16A</t>
  </si>
  <si>
    <t>Kontakts trīspolīgs ar ceturto  zem.spaili IP44 hermētisks 400V;25A</t>
  </si>
  <si>
    <t>Slēdzis vienpolīgs hermētisks, 230V 10A</t>
  </si>
  <si>
    <t>Gaismeklis EUROS vai ekvivalents (2*36) IP44 ar LED spuldzēm (2x16)</t>
  </si>
  <si>
    <t>Gaismeklis PAVO 2E27(2x20W) ar LED spuldzēm 2X10W vai ekvivalents</t>
  </si>
  <si>
    <t>LED spuldzes 16W/840 T8 4000hL=1200mm</t>
  </si>
  <si>
    <t>LED spuldze 10W/827 E27 A60810 lm</t>
  </si>
  <si>
    <r>
      <t>Kabelis 3x1.5 mm</t>
    </r>
    <r>
      <rPr>
        <vertAlign val="superscript"/>
        <sz val="10"/>
        <color indexed="8"/>
        <rFont val="Times New Roman"/>
        <family val="1"/>
      </rPr>
      <t>2</t>
    </r>
  </si>
  <si>
    <r>
      <t>Kabelis 3x2.5 mm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PVC caurulē d25</t>
    </r>
  </si>
  <si>
    <r>
      <t>Kabelis 5x2.5 mm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PVC caurulē d25</t>
    </r>
  </si>
  <si>
    <r>
      <t>Kabelis 5x16 mm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PVC caurulē d80</t>
    </r>
  </si>
  <si>
    <r>
      <t>Kabeļa  5x16mm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galu apdare</t>
    </r>
  </si>
  <si>
    <t>PVC caurule d25mm</t>
  </si>
  <si>
    <t>PVC caurule d80mm</t>
  </si>
  <si>
    <t>Gaismeklis PAVO 2E27(2x20W) ar LED spuldzēm 2X10W, IP40 vai ekvivalents</t>
  </si>
  <si>
    <t>LED spuldze 10W/827 E27 A60 810 lm</t>
  </si>
  <si>
    <t>Gaismeklis  pie griestiem (4x18) ar LED spuldzēm 4x8W, IP44</t>
  </si>
  <si>
    <t>tas pats, ar iebūvētiem akumulatoriem</t>
  </si>
  <si>
    <t>LED spuldzes 8W/840 T8 40000h 800lm L=600mm</t>
  </si>
  <si>
    <t>Grupas sadalne: iev. aut. 3C25A,B16A-6gab;B10x1gab;B20A-1gab(S-virt)</t>
  </si>
  <si>
    <t>Automāts 3C32A</t>
  </si>
  <si>
    <r>
      <t>Kabelis 5x6 mm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PVC caurulē d32</t>
    </r>
  </si>
  <si>
    <t>PVC caurule d32mm</t>
  </si>
  <si>
    <t>Kabeļa 5x6 galu apdare</t>
  </si>
  <si>
    <r>
      <t>Kabelis 3x2.5 mm</t>
    </r>
    <r>
      <rPr>
        <vertAlign val="superscript"/>
        <sz val="10"/>
        <color indexed="8"/>
        <rFont val="Times New Roman"/>
        <family val="1"/>
      </rPr>
      <t>2</t>
    </r>
  </si>
  <si>
    <t>Slēdzis vienpolīgs z/apm 230V;10A hermētisks</t>
  </si>
  <si>
    <t>Kontakts divpolīgs ar trešo zemējuma spaili hermētisks 230V 16A</t>
  </si>
  <si>
    <t>Kontakts divpolīgs ar trešo zemējuma spaili hermētisks 230V 25A</t>
  </si>
  <si>
    <t>LED spuldzes 16W/840 T8  L=1200mm 1600lm</t>
  </si>
  <si>
    <r>
      <t>Kabelis 3x2.5 mm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PVC caurulē d20mm</t>
    </r>
  </si>
  <si>
    <r>
      <t>Kabelis 3x4 mm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PVC caurulē d20mm</t>
    </r>
  </si>
  <si>
    <t>4.stāva telpas un 5.stāva virtuve</t>
  </si>
  <si>
    <t>Leduskapju iegāde un pieslēgums (4.un 5. stāvā)</t>
  </si>
  <si>
    <t>Grāmatu plauktu 60x190x30 iebūve, piestiprinot pie sienas(4.un 5. stāvā)</t>
  </si>
  <si>
    <t>Lamināta plātnes piestiprināšana pie sienas priekštelpā ar 4 āķīšiem virsdrēbēm</t>
  </si>
  <si>
    <t>Stāvvada apšūšana tualetē</t>
  </si>
  <si>
    <t>41</t>
  </si>
  <si>
    <t>42</t>
  </si>
  <si>
    <t>43</t>
  </si>
  <si>
    <t>44</t>
  </si>
  <si>
    <t>Gaiteņa un vestibila vispārējie būvdarbi</t>
  </si>
  <si>
    <t>Nosegt datorvadu kanālus un visas ugunsdrošības signalizācijas iekārtas,  lai pasargātu no bojājumiem remonta laikā</t>
  </si>
  <si>
    <t xml:space="preserve">Demontēt esošo grīdlīsti un grīdas segumu </t>
  </si>
  <si>
    <t xml:space="preserve">Ieklāt izlīdzinošo kārtu </t>
  </si>
  <si>
    <t>1</t>
  </si>
  <si>
    <t>Ja remontdarbu laikā tiks sabojāti vājstrāvu tīkli, tie būs jāatjauno , saskaņojot arLLU  IT un zinātniskā aprīkojuma centra vadītāju E.Korzunovu</t>
  </si>
  <si>
    <t>1.punktā norādīto darbu izpilde jāsaskaņo ar E.Korzunovu</t>
  </si>
  <si>
    <t>Nomainīt kāpņu telpas durvis 1.stāvā pret siklotām alumīnija durvīm ar ugunsizturību EI 30, durvīm jābūt aprīkotām ar pašaizvēršanās mehānismu</t>
  </si>
  <si>
    <t>Montēt kāpņu telpu norobežojošo stikloto alumīnija konstrukciju ar ugunsizturību EI30 2.,3.,4.,5. stāvā  (AR-7), , durvīm jābūt aprīkotām ar pašaizvēršanās mehānismu</t>
  </si>
  <si>
    <t xml:space="preserve">Tos  vājstrāvu kabeļus, kuri pēc alumīnija stikla konstrukcijas izbūves atrodas kāpņu telpas pusē, apšūt ar ugunsdrošu reģipsi </t>
  </si>
  <si>
    <t xml:space="preserve">Flīzēt sienas līdz h=2,3m, ieklājot hidroizolāciju </t>
  </si>
  <si>
    <t>Ventilācijas atjaunošana tualetē un dušas telpā</t>
  </si>
  <si>
    <t>45</t>
  </si>
  <si>
    <t>Virtuves 4.un 5.stāvā</t>
  </si>
  <si>
    <t>Betona nesošas kārtas iebūve B15 ar fibru 45mm, mazgātavā veidojot slīpumu uz trapu</t>
  </si>
  <si>
    <t>Flīzēt grīdu ar keramikas flīzēm</t>
  </si>
  <si>
    <t>Demontēt starpsienu</t>
  </si>
  <si>
    <t>Demontēt durvis</t>
  </si>
  <si>
    <t>Izbūvēt veramu leti (AR-6)</t>
  </si>
  <si>
    <t>Flīzēt sienas līdz h=2,3m</t>
  </si>
  <si>
    <r>
      <rPr>
        <b/>
        <u val="single"/>
        <sz val="10"/>
        <color indexed="8"/>
        <rFont val="Times New Roman"/>
        <family val="1"/>
      </rPr>
      <t>Profesionālo</t>
    </r>
    <r>
      <rPr>
        <sz val="10"/>
        <color indexed="8"/>
        <rFont val="Times New Roman"/>
        <family val="1"/>
      </rPr>
      <t xml:space="preserve"> veļas mazgājamo mašīnu iegāde un montāža(skat attēlu)</t>
    </r>
  </si>
  <si>
    <r>
      <rPr>
        <b/>
        <u val="single"/>
        <sz val="10"/>
        <color indexed="8"/>
        <rFont val="Times New Roman"/>
        <family val="1"/>
      </rPr>
      <t>Profesionālo</t>
    </r>
    <r>
      <rPr>
        <sz val="10"/>
        <color indexed="8"/>
        <rFont val="Times New Roman"/>
        <family val="1"/>
      </rPr>
      <t xml:space="preserve"> veļas žāvējamo mašīnu iegāde un montāža(skat attēlu)</t>
    </r>
  </si>
  <si>
    <t>LLU 9.dienesta viesnīcas 4.stāva telpu un veļas mazgātavas vienkāršotā atjaunošana</t>
  </si>
  <si>
    <t>Demontēt esošās grīdlīstes, grīdas segumu un  pamatni līdz pārsegumam</t>
  </si>
  <si>
    <t>Flīzēt grīdu  ar keramikas flīzēm</t>
  </si>
  <si>
    <t xml:space="preserve">Montēt Armstrong tipa iekārtos griestus  telpām </t>
  </si>
  <si>
    <t>Montēt darba virsmu, iebūvējot 2 izlietnes un skapīšus zem tās</t>
  </si>
  <si>
    <t>Montēt darba virsmu , iebūvējot skapīšus zem tās,1 elektrisko  cepeškrāsni un 3 četrriņku gāzes plīts virsmas, pieslēdzot gāzesvadam</t>
  </si>
  <si>
    <t>Iegādāties un montēt skapīšus ar slēdzamiem nodalījumiem</t>
  </si>
  <si>
    <t>Montēt tvaika nosūcējus un izbūvējot pieslēgumus</t>
  </si>
  <si>
    <t xml:space="preserve">Iebūvēt ēdamgaldu </t>
  </si>
  <si>
    <t xml:space="preserve">Montēt lakotas masīvkoka  durvis D-9 ar furnitūru,slēdzamas, ar durvju apmalēm, slieksni, 0,95x2,1m </t>
  </si>
  <si>
    <t>Demontēt starpsienas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</si>
</sst>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#,##0.000000"/>
    <numFmt numFmtId="176" formatCode="#,##0&quot; Ls/m3&quot;;\-#,##0&quot;р.&quot;"/>
    <numFmt numFmtId="177" formatCode="yyyy&quot;. gada &quot;d/\ mmmm"/>
    <numFmt numFmtId="178" formatCode="#,##0.00_ ;\-#,##0.00\ "/>
    <numFmt numFmtId="179" formatCode="0.0%"/>
    <numFmt numFmtId="180" formatCode="#,##0.000"/>
    <numFmt numFmtId="181" formatCode="#,##0.00000"/>
    <numFmt numFmtId="182" formatCode="0.000"/>
    <numFmt numFmtId="183" formatCode="0.0"/>
    <numFmt numFmtId="184" formatCode="#,##0.00\ [$€-1]"/>
    <numFmt numFmtId="185" formatCode="0.00000%"/>
    <numFmt numFmtId="186" formatCode="0.0000"/>
    <numFmt numFmtId="187" formatCode="0.00000"/>
    <numFmt numFmtId="188" formatCode="0.000%"/>
    <numFmt numFmtId="189" formatCode="0.0000%"/>
    <numFmt numFmtId="190" formatCode="#,##0.00\ _€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textRotation="90" wrapText="1"/>
    </xf>
    <xf numFmtId="0" fontId="23" fillId="24" borderId="11" xfId="0" applyFont="1" applyFill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horizontal="center" vertical="center" textRotation="90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vertical="center" wrapText="1"/>
    </xf>
    <xf numFmtId="4" fontId="22" fillId="24" borderId="14" xfId="0" applyNumberFormat="1" applyFont="1" applyFill="1" applyBorder="1" applyAlignment="1">
      <alignment vertical="center" wrapText="1"/>
    </xf>
    <xf numFmtId="4" fontId="22" fillId="24" borderId="15" xfId="0" applyNumberFormat="1" applyFont="1" applyFill="1" applyBorder="1" applyAlignment="1">
      <alignment vertical="center" wrapText="1"/>
    </xf>
    <xf numFmtId="4" fontId="22" fillId="24" borderId="16" xfId="0" applyNumberFormat="1" applyFont="1" applyFill="1" applyBorder="1" applyAlignment="1">
      <alignment vertical="center" wrapText="1"/>
    </xf>
    <xf numFmtId="0" fontId="39" fillId="0" borderId="14" xfId="159" applyFont="1" applyFill="1" applyBorder="1" applyAlignment="1">
      <alignment horizontal="center" vertical="center"/>
      <protection/>
    </xf>
    <xf numFmtId="9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4" fontId="25" fillId="24" borderId="14" xfId="0" applyNumberFormat="1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" fontId="22" fillId="25" borderId="17" xfId="0" applyNumberFormat="1" applyFont="1" applyFill="1" applyBorder="1" applyAlignment="1">
      <alignment vertical="center" wrapText="1"/>
    </xf>
    <xf numFmtId="4" fontId="24" fillId="25" borderId="14" xfId="0" applyNumberFormat="1" applyFont="1" applyFill="1" applyBorder="1" applyAlignment="1">
      <alignment vertical="center" wrapText="1"/>
    </xf>
    <xf numFmtId="4" fontId="22" fillId="25" borderId="14" xfId="0" applyNumberFormat="1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textRotation="90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5" fillId="27" borderId="14" xfId="0" applyFont="1" applyFill="1" applyBorder="1" applyAlignment="1">
      <alignment horizontal="right" vertical="center" wrapText="1"/>
    </xf>
    <xf numFmtId="4" fontId="22" fillId="26" borderId="17" xfId="0" applyNumberFormat="1" applyFont="1" applyFill="1" applyBorder="1" applyAlignment="1">
      <alignment vertical="center" wrapText="1"/>
    </xf>
    <xf numFmtId="4" fontId="24" fillId="26" borderId="14" xfId="0" applyNumberFormat="1" applyFont="1" applyFill="1" applyBorder="1" applyAlignment="1">
      <alignment vertical="center" wrapText="1"/>
    </xf>
    <xf numFmtId="4" fontId="22" fillId="26" borderId="14" xfId="0" applyNumberFormat="1" applyFont="1" applyFill="1" applyBorder="1" applyAlignment="1">
      <alignment vertical="center" wrapText="1"/>
    </xf>
    <xf numFmtId="4" fontId="25" fillId="26" borderId="14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26" borderId="10" xfId="0" applyFont="1" applyFill="1" applyBorder="1" applyAlignment="1">
      <alignment horizontal="center" vertical="center" wrapText="1"/>
    </xf>
    <xf numFmtId="4" fontId="22" fillId="25" borderId="15" xfId="0" applyNumberFormat="1" applyFont="1" applyFill="1" applyBorder="1" applyAlignment="1">
      <alignment vertical="center" wrapText="1"/>
    </xf>
    <xf numFmtId="4" fontId="26" fillId="26" borderId="14" xfId="0" applyNumberFormat="1" applyFont="1" applyFill="1" applyBorder="1" applyAlignment="1">
      <alignment vertical="center" wrapText="1"/>
    </xf>
    <xf numFmtId="0" fontId="22" fillId="26" borderId="0" xfId="0" applyFont="1" applyFill="1" applyAlignment="1">
      <alignment vertical="center"/>
    </xf>
    <xf numFmtId="4" fontId="22" fillId="26" borderId="16" xfId="0" applyNumberFormat="1" applyFont="1" applyFill="1" applyBorder="1" applyAlignment="1">
      <alignment vertical="center" wrapText="1"/>
    </xf>
    <xf numFmtId="0" fontId="39" fillId="26" borderId="14" xfId="159" applyFont="1" applyFill="1" applyBorder="1" applyAlignment="1">
      <alignment horizontal="center" vertical="center"/>
      <protection/>
    </xf>
    <xf numFmtId="49" fontId="22" fillId="24" borderId="17" xfId="0" applyNumberFormat="1" applyFont="1" applyFill="1" applyBorder="1" applyAlignment="1">
      <alignment horizontal="center" vertical="center" wrapText="1"/>
    </xf>
    <xf numFmtId="0" fontId="39" fillId="26" borderId="14" xfId="117" applyNumberFormat="1" applyFont="1" applyFill="1" applyBorder="1" applyAlignment="1">
      <alignment horizontal="center" vertical="center"/>
      <protection/>
    </xf>
    <xf numFmtId="0" fontId="23" fillId="26" borderId="10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0" xfId="0" applyFont="1" applyFill="1" applyAlignment="1">
      <alignment vertical="center"/>
    </xf>
    <xf numFmtId="0" fontId="23" fillId="26" borderId="10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/>
    </xf>
    <xf numFmtId="0" fontId="23" fillId="26" borderId="10" xfId="0" applyFont="1" applyFill="1" applyBorder="1" applyAlignment="1">
      <alignment horizontal="center" vertical="center" wrapText="1"/>
    </xf>
    <xf numFmtId="0" fontId="22" fillId="0" borderId="14" xfId="114" applyFont="1" applyBorder="1" applyAlignment="1">
      <alignment vertical="top" wrapText="1"/>
      <protection/>
    </xf>
    <xf numFmtId="0" fontId="22" fillId="0" borderId="14" xfId="114" applyFont="1" applyBorder="1" applyAlignment="1">
      <alignment horizontal="center" vertical="top" wrapText="1"/>
      <protection/>
    </xf>
    <xf numFmtId="183" fontId="22" fillId="0" borderId="14" xfId="114" applyNumberFormat="1" applyFont="1" applyBorder="1" applyAlignment="1">
      <alignment horizontal="center" vertical="top" wrapText="1"/>
      <protection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wrapText="1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49" fontId="22" fillId="24" borderId="15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/>
    </xf>
    <xf numFmtId="4" fontId="22" fillId="0" borderId="16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2" fillId="0" borderId="14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horizontal="center" vertical="top" wrapText="1"/>
    </xf>
    <xf numFmtId="2" fontId="22" fillId="0" borderId="14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2" fontId="23" fillId="0" borderId="14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wrapText="1"/>
    </xf>
    <xf numFmtId="2" fontId="23" fillId="0" borderId="14" xfId="0" applyNumberFormat="1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vertical="center" wrapText="1"/>
    </xf>
    <xf numFmtId="0" fontId="22" fillId="26" borderId="14" xfId="114" applyFont="1" applyFill="1" applyBorder="1" applyAlignment="1">
      <alignment vertical="top" wrapText="1"/>
      <protection/>
    </xf>
    <xf numFmtId="0" fontId="22" fillId="26" borderId="14" xfId="114" applyFont="1" applyFill="1" applyBorder="1" applyAlignment="1">
      <alignment horizontal="center" vertical="top" wrapText="1"/>
      <protection/>
    </xf>
    <xf numFmtId="183" fontId="22" fillId="26" borderId="14" xfId="114" applyNumberFormat="1" applyFont="1" applyFill="1" applyBorder="1" applyAlignment="1">
      <alignment horizontal="center" vertical="top" wrapText="1"/>
      <protection/>
    </xf>
    <xf numFmtId="0" fontId="22" fillId="26" borderId="0" xfId="114" applyFont="1" applyFill="1" applyBorder="1" applyAlignment="1">
      <alignment vertical="top" wrapText="1"/>
      <protection/>
    </xf>
    <xf numFmtId="0" fontId="22" fillId="26" borderId="14" xfId="0" applyFont="1" applyFill="1" applyBorder="1" applyAlignment="1">
      <alignment vertical="top" wrapText="1"/>
    </xf>
    <xf numFmtId="0" fontId="22" fillId="26" borderId="18" xfId="114" applyFont="1" applyFill="1" applyBorder="1" applyAlignment="1">
      <alignment horizontal="center" vertical="top" wrapText="1"/>
      <protection/>
    </xf>
    <xf numFmtId="0" fontId="23" fillId="26" borderId="14" xfId="0" applyFont="1" applyFill="1" applyBorder="1" applyAlignment="1">
      <alignment vertical="top" wrapText="1"/>
    </xf>
    <xf numFmtId="0" fontId="22" fillId="26" borderId="18" xfId="114" applyFont="1" applyFill="1" applyBorder="1" applyAlignment="1">
      <alignment vertical="top" wrapText="1"/>
      <protection/>
    </xf>
    <xf numFmtId="2" fontId="22" fillId="26" borderId="18" xfId="114" applyNumberFormat="1" applyFont="1" applyFill="1" applyBorder="1" applyAlignment="1">
      <alignment horizontal="center" vertical="top" wrapText="1"/>
      <protection/>
    </xf>
    <xf numFmtId="183" fontId="22" fillId="26" borderId="18" xfId="114" applyNumberFormat="1" applyFont="1" applyFill="1" applyBorder="1" applyAlignment="1">
      <alignment horizontal="center" vertical="top" wrapText="1"/>
      <protection/>
    </xf>
    <xf numFmtId="0" fontId="22" fillId="26" borderId="14" xfId="112" applyFont="1" applyFill="1" applyBorder="1" applyAlignment="1">
      <alignment vertical="top" wrapText="1"/>
      <protection/>
    </xf>
    <xf numFmtId="0" fontId="22" fillId="26" borderId="14" xfId="112" applyFont="1" applyFill="1" applyBorder="1" applyAlignment="1">
      <alignment horizontal="center" vertical="top" wrapText="1"/>
      <protection/>
    </xf>
    <xf numFmtId="183" fontId="22" fillId="26" borderId="14" xfId="112" applyNumberFormat="1" applyFont="1" applyFill="1" applyBorder="1" applyAlignment="1">
      <alignment horizontal="center" vertical="top" wrapText="1"/>
      <protection/>
    </xf>
    <xf numFmtId="0" fontId="39" fillId="0" borderId="14" xfId="0" applyFont="1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8" fillId="0" borderId="14" xfId="0" applyFont="1" applyBorder="1" applyAlignment="1">
      <alignment horizontal="right" vertical="center"/>
    </xf>
    <xf numFmtId="2" fontId="22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justify" vertical="center"/>
    </xf>
    <xf numFmtId="190" fontId="22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190" fontId="25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right"/>
    </xf>
    <xf numFmtId="190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4" fontId="22" fillId="0" borderId="0" xfId="0" applyNumberFormat="1" applyFont="1" applyAlignment="1">
      <alignment/>
    </xf>
    <xf numFmtId="0" fontId="28" fillId="0" borderId="14" xfId="0" applyFont="1" applyBorder="1" applyAlignment="1">
      <alignment horizontal="justify" vertical="center"/>
    </xf>
    <xf numFmtId="190" fontId="25" fillId="0" borderId="14" xfId="0" applyNumberFormat="1" applyFont="1" applyBorder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9" xfId="0" applyFont="1" applyFill="1" applyBorder="1" applyAlignment="1">
      <alignment horizontal="righ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9" xfId="0" applyFont="1" applyFill="1" applyBorder="1" applyAlignment="1">
      <alignment horizontal="right" vertical="center" wrapText="1"/>
    </xf>
    <xf numFmtId="49" fontId="2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2" fillId="26" borderId="0" xfId="0" applyNumberFormat="1" applyFont="1" applyFill="1" applyAlignment="1">
      <alignment horizontal="left" vertical="center" wrapText="1"/>
    </xf>
    <xf numFmtId="0" fontId="0" fillId="26" borderId="0" xfId="0" applyFill="1" applyAlignment="1">
      <alignment vertical="center" wrapText="1"/>
    </xf>
    <xf numFmtId="0" fontId="23" fillId="26" borderId="10" xfId="0" applyFont="1" applyFill="1" applyBorder="1" applyAlignment="1">
      <alignment horizontal="center" vertical="center" textRotation="90" wrapText="1"/>
    </xf>
    <xf numFmtId="0" fontId="23" fillId="26" borderId="20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textRotation="90" wrapText="1"/>
    </xf>
    <xf numFmtId="49" fontId="23" fillId="26" borderId="20" xfId="0" applyNumberFormat="1" applyFont="1" applyFill="1" applyBorder="1" applyAlignment="1">
      <alignment horizontal="center" vertical="center" textRotation="90" wrapText="1"/>
    </xf>
    <xf numFmtId="49" fontId="22" fillId="26" borderId="20" xfId="0" applyNumberFormat="1" applyFont="1" applyFill="1" applyBorder="1" applyAlignment="1">
      <alignment horizontal="center" vertical="center" textRotation="90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/>
    </xf>
    <xf numFmtId="0" fontId="23" fillId="24" borderId="17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2" fillId="0" borderId="14" xfId="114" applyFont="1" applyFill="1" applyBorder="1" applyAlignment="1">
      <alignment horizontal="center" vertical="top" wrapText="1"/>
      <protection/>
    </xf>
    <xf numFmtId="183" fontId="22" fillId="0" borderId="14" xfId="114" applyNumberFormat="1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5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urrency" xfId="89"/>
    <cellStyle name="Currency [0]" xfId="90"/>
    <cellStyle name="Explanatory Text" xfId="91"/>
    <cellStyle name="Explanatory Text 2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ali_light-98_gun" xfId="111"/>
    <cellStyle name="Normal 2" xfId="112"/>
    <cellStyle name="Normal 2 2" xfId="113"/>
    <cellStyle name="Normal 3" xfId="114"/>
    <cellStyle name="Normal 3 2" xfId="115"/>
    <cellStyle name="Normal 3 3" xfId="116"/>
    <cellStyle name="Normal 4" xfId="117"/>
    <cellStyle name="Normal 4 2" xfId="118"/>
    <cellStyle name="Normal 5" xfId="119"/>
    <cellStyle name="Normal 6" xfId="120"/>
    <cellStyle name="Note" xfId="121"/>
    <cellStyle name="Note 2" xfId="122"/>
    <cellStyle name="Note 2 2" xfId="123"/>
    <cellStyle name="Note 3" xfId="124"/>
    <cellStyle name="Note 3 2" xfId="125"/>
    <cellStyle name="Note 4" xfId="126"/>
    <cellStyle name="Output" xfId="127"/>
    <cellStyle name="Output 2" xfId="128"/>
    <cellStyle name="Percent" xfId="129"/>
    <cellStyle name="Percent 2" xfId="130"/>
    <cellStyle name="Percent 3" xfId="131"/>
    <cellStyle name="Percent 4" xfId="132"/>
    <cellStyle name="Stils 1" xfId="133"/>
    <cellStyle name="Style 1" xfId="134"/>
    <cellStyle name="Title" xfId="135"/>
    <cellStyle name="Title 2" xfId="136"/>
    <cellStyle name="Total" xfId="137"/>
    <cellStyle name="Total 2" xfId="138"/>
    <cellStyle name="Warning Text" xfId="139"/>
    <cellStyle name="Warning Text 2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Заголовок 1" xfId="150"/>
    <cellStyle name="Заголовок 2" xfId="151"/>
    <cellStyle name="Заголовок 3" xfId="152"/>
    <cellStyle name="Заголовок 4" xfId="153"/>
    <cellStyle name="Итог" xfId="154"/>
    <cellStyle name="Контрольная ячейка" xfId="155"/>
    <cellStyle name="Название" xfId="156"/>
    <cellStyle name="Нейтральный" xfId="157"/>
    <cellStyle name="Обычный_01.DPN_PINKI_TIPOGRAFIJA_KONTROLTAME_VADIMS-na sertifikat" xfId="158"/>
    <cellStyle name="Обычный_33. OZOLNIEKU NOVADA DOME_OZO SKOLA_TELPU, GAITENU, KAPNU TELPU REMONTS_TAME_VADIMS_2011_02_25_melnraksts" xfId="159"/>
    <cellStyle name="Плохой" xfId="160"/>
    <cellStyle name="Пояснение" xfId="161"/>
    <cellStyle name="Примечание" xfId="162"/>
    <cellStyle name="Примечание 2" xfId="163"/>
    <cellStyle name="Связанная ячейка" xfId="164"/>
    <cellStyle name="Текст предупреждения" xfId="165"/>
    <cellStyle name="Хороший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ametajs\Local%20Settings\Temporary%20Internet%20Files\Content.IE5\9Y8Z09SM\Ts-3142_Valmiera_Purva_i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72"/>
  <sheetViews>
    <sheetView showZeros="0" zoomScale="110" zoomScaleNormal="110" zoomScaleSheetLayoutView="130" zoomScalePageLayoutView="0" workbookViewId="0" topLeftCell="A22">
      <selection activeCell="O26" sqref="O26"/>
    </sheetView>
  </sheetViews>
  <sheetFormatPr defaultColWidth="9.140625" defaultRowHeight="12.75" outlineLevelCol="2"/>
  <cols>
    <col min="1" max="2" width="4.57421875" style="46" customWidth="1"/>
    <col min="3" max="3" width="29.57421875" style="39" customWidth="1"/>
    <col min="4" max="4" width="6.421875" style="39" customWidth="1"/>
    <col min="5" max="5" width="8.57421875" style="39" customWidth="1"/>
    <col min="6" max="6" width="8.421875" style="1" customWidth="1" outlineLevel="2"/>
    <col min="7" max="7" width="8.421875" style="3" customWidth="1" outlineLevel="2"/>
    <col min="8" max="10" width="8.421875" style="1" customWidth="1" outlineLevel="1"/>
    <col min="11" max="11" width="8.421875" style="1" customWidth="1"/>
    <col min="12" max="12" width="8.57421875" style="3" customWidth="1" outlineLevel="2"/>
    <col min="13" max="15" width="8.57421875" style="1" customWidth="1" outlineLevel="1"/>
    <col min="16" max="16" width="8.57421875" style="1" customWidth="1"/>
    <col min="17" max="16384" width="9.140625" style="1" customWidth="1"/>
  </cols>
  <sheetData>
    <row r="1" spans="1:16" ht="21" customHeight="1">
      <c r="A1" s="141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9.5" customHeight="1">
      <c r="A2" s="141" t="s">
        <v>48</v>
      </c>
      <c r="B2" s="142"/>
      <c r="C2" s="14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0.25">
      <c r="A3" s="155" t="s">
        <v>28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20.25">
      <c r="A4" s="155" t="s">
        <v>166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7.25" customHeight="1">
      <c r="A5" s="162" t="s">
        <v>1</v>
      </c>
      <c r="B5" s="162" t="s">
        <v>24</v>
      </c>
      <c r="C5" s="165" t="s">
        <v>2</v>
      </c>
      <c r="D5" s="152" t="s">
        <v>3</v>
      </c>
      <c r="E5" s="152" t="s">
        <v>4</v>
      </c>
      <c r="F5" s="156" t="s">
        <v>5</v>
      </c>
      <c r="G5" s="157"/>
      <c r="H5" s="157"/>
      <c r="I5" s="157"/>
      <c r="J5" s="157"/>
      <c r="K5" s="158"/>
      <c r="L5" s="159" t="s">
        <v>21</v>
      </c>
      <c r="M5" s="160"/>
      <c r="N5" s="160"/>
      <c r="O5" s="160"/>
      <c r="P5" s="161"/>
    </row>
    <row r="6" spans="1:16" ht="82.5" customHeight="1">
      <c r="A6" s="164"/>
      <c r="B6" s="163"/>
      <c r="C6" s="166"/>
      <c r="D6" s="153"/>
      <c r="E6" s="153"/>
      <c r="F6" s="5" t="s">
        <v>33</v>
      </c>
      <c r="G6" s="23" t="s">
        <v>39</v>
      </c>
      <c r="H6" s="6" t="s">
        <v>29</v>
      </c>
      <c r="I6" s="4" t="s">
        <v>30</v>
      </c>
      <c r="J6" s="4" t="s">
        <v>31</v>
      </c>
      <c r="K6" s="6" t="s">
        <v>32</v>
      </c>
      <c r="L6" s="24" t="s">
        <v>6</v>
      </c>
      <c r="M6" s="6" t="s">
        <v>29</v>
      </c>
      <c r="N6" s="4" t="s">
        <v>30</v>
      </c>
      <c r="O6" s="4" t="s">
        <v>31</v>
      </c>
      <c r="P6" s="7" t="s">
        <v>34</v>
      </c>
    </row>
    <row r="7" spans="1:16" ht="12.75">
      <c r="A7" s="45">
        <v>1</v>
      </c>
      <c r="B7" s="45" t="s">
        <v>7</v>
      </c>
      <c r="C7" s="45" t="s">
        <v>8</v>
      </c>
      <c r="D7" s="45" t="s">
        <v>9</v>
      </c>
      <c r="E7" s="45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35</v>
      </c>
    </row>
    <row r="8" spans="1:16" ht="25.5">
      <c r="A8" s="41">
        <v>1</v>
      </c>
      <c r="B8" s="41"/>
      <c r="C8" s="76" t="s">
        <v>50</v>
      </c>
      <c r="D8" s="77" t="s">
        <v>51</v>
      </c>
      <c r="E8" s="77">
        <v>91</v>
      </c>
      <c r="F8" s="20"/>
      <c r="G8" s="21"/>
      <c r="H8" s="9">
        <f>ROUND(F8*G8,2)</f>
        <v>0</v>
      </c>
      <c r="I8" s="22"/>
      <c r="J8" s="22"/>
      <c r="K8" s="10">
        <f>SUM(H8:J8)</f>
        <v>0</v>
      </c>
      <c r="L8" s="10">
        <f>ROUND(E8*F8,2)</f>
        <v>0</v>
      </c>
      <c r="M8" s="10">
        <f>ROUND(E8*H8,2)</f>
        <v>0</v>
      </c>
      <c r="N8" s="10">
        <f>ROUND(E8*I8,2)</f>
        <v>0</v>
      </c>
      <c r="O8" s="11">
        <f>ROUND(E8*J8,2)</f>
        <v>0</v>
      </c>
      <c r="P8" s="12">
        <f>SUM(M8:O8)</f>
        <v>0</v>
      </c>
    </row>
    <row r="9" spans="1:16" ht="15.75">
      <c r="A9" s="41">
        <v>2</v>
      </c>
      <c r="B9" s="41"/>
      <c r="C9" s="76" t="s">
        <v>118</v>
      </c>
      <c r="D9" s="77" t="s">
        <v>114</v>
      </c>
      <c r="E9" s="77">
        <v>78</v>
      </c>
      <c r="F9" s="20"/>
      <c r="G9" s="21"/>
      <c r="H9" s="9">
        <f aca="true" t="shared" si="0" ref="H9:H52">ROUND(F9*G9,2)</f>
        <v>0</v>
      </c>
      <c r="I9" s="22"/>
      <c r="J9" s="22"/>
      <c r="K9" s="10">
        <f aca="true" t="shared" si="1" ref="K9:K52">SUM(H9:J9)</f>
        <v>0</v>
      </c>
      <c r="L9" s="10">
        <f aca="true" t="shared" si="2" ref="L9:L52">ROUND(E9*F9,2)</f>
        <v>0</v>
      </c>
      <c r="M9" s="10">
        <f aca="true" t="shared" si="3" ref="M9:M52">ROUND(E9*H9,2)</f>
        <v>0</v>
      </c>
      <c r="N9" s="10">
        <f aca="true" t="shared" si="4" ref="N9:N52">ROUND(E9*I9,2)</f>
        <v>0</v>
      </c>
      <c r="O9" s="11">
        <f aca="true" t="shared" si="5" ref="O9:O52">ROUND(E9*J9,2)</f>
        <v>0</v>
      </c>
      <c r="P9" s="12">
        <f aca="true" t="shared" si="6" ref="P9:P52">SUM(M9:O9)</f>
        <v>0</v>
      </c>
    </row>
    <row r="10" spans="1:16" ht="25.5">
      <c r="A10" s="41">
        <v>3</v>
      </c>
      <c r="B10" s="41"/>
      <c r="C10" s="76" t="s">
        <v>129</v>
      </c>
      <c r="D10" s="77" t="s">
        <v>114</v>
      </c>
      <c r="E10" s="77">
        <v>416</v>
      </c>
      <c r="F10" s="20"/>
      <c r="G10" s="21"/>
      <c r="H10" s="9">
        <f t="shared" si="0"/>
        <v>0</v>
      </c>
      <c r="I10" s="22"/>
      <c r="J10" s="22"/>
      <c r="K10" s="10">
        <f t="shared" si="1"/>
        <v>0</v>
      </c>
      <c r="L10" s="10">
        <f t="shared" si="2"/>
        <v>0</v>
      </c>
      <c r="M10" s="10">
        <f t="shared" si="3"/>
        <v>0</v>
      </c>
      <c r="N10" s="10">
        <f t="shared" si="4"/>
        <v>0</v>
      </c>
      <c r="O10" s="11">
        <f t="shared" si="5"/>
        <v>0</v>
      </c>
      <c r="P10" s="12">
        <f t="shared" si="6"/>
        <v>0</v>
      </c>
    </row>
    <row r="11" spans="1:16" ht="51">
      <c r="A11" s="41">
        <v>4</v>
      </c>
      <c r="B11" s="41"/>
      <c r="C11" s="76" t="s">
        <v>126</v>
      </c>
      <c r="D11" s="77" t="s">
        <v>125</v>
      </c>
      <c r="E11" s="77">
        <v>26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ht="15.75">
      <c r="A12" s="41">
        <v>5</v>
      </c>
      <c r="B12" s="41"/>
      <c r="C12" s="76" t="s">
        <v>128</v>
      </c>
      <c r="D12" s="77" t="s">
        <v>114</v>
      </c>
      <c r="E12" s="77">
        <v>78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ht="16.5" customHeight="1">
      <c r="A13" s="41">
        <v>6</v>
      </c>
      <c r="B13" s="41"/>
      <c r="C13" s="76" t="s">
        <v>53</v>
      </c>
      <c r="D13" s="77" t="s">
        <v>54</v>
      </c>
      <c r="E13" s="77">
        <v>1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ht="25.5">
      <c r="A14" s="41">
        <v>7</v>
      </c>
      <c r="B14" s="41"/>
      <c r="C14" s="76" t="s">
        <v>55</v>
      </c>
      <c r="D14" s="77" t="s">
        <v>114</v>
      </c>
      <c r="E14" s="185">
        <v>70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ht="25.5">
      <c r="A15" s="41">
        <v>8</v>
      </c>
      <c r="B15" s="41"/>
      <c r="C15" s="76" t="s">
        <v>139</v>
      </c>
      <c r="D15" s="77" t="s">
        <v>114</v>
      </c>
      <c r="E15" s="185">
        <v>140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ht="15.75">
      <c r="A16" s="41">
        <v>9</v>
      </c>
      <c r="B16" s="41"/>
      <c r="C16" s="76" t="s">
        <v>56</v>
      </c>
      <c r="D16" s="77" t="s">
        <v>114</v>
      </c>
      <c r="E16" s="186">
        <v>1066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ht="25.5">
      <c r="A17" s="41">
        <v>11</v>
      </c>
      <c r="B17" s="41"/>
      <c r="C17" s="76" t="s">
        <v>242</v>
      </c>
      <c r="D17" s="77" t="s">
        <v>114</v>
      </c>
      <c r="E17" s="186">
        <v>430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ht="12.75">
      <c r="A18" s="41">
        <v>12</v>
      </c>
      <c r="B18" s="41"/>
      <c r="C18" s="76" t="s">
        <v>124</v>
      </c>
      <c r="D18" s="77" t="s">
        <v>57</v>
      </c>
      <c r="E18" s="185">
        <v>26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ht="25.5">
      <c r="A19" s="41">
        <v>13</v>
      </c>
      <c r="B19" s="41"/>
      <c r="C19" s="76" t="s">
        <v>122</v>
      </c>
      <c r="D19" s="77" t="s">
        <v>114</v>
      </c>
      <c r="E19" s="185">
        <v>55.6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ht="25.5">
      <c r="A20" s="41">
        <v>14</v>
      </c>
      <c r="B20" s="41"/>
      <c r="C20" s="76" t="s">
        <v>123</v>
      </c>
      <c r="D20" s="77" t="s">
        <v>114</v>
      </c>
      <c r="E20" s="185">
        <v>40.8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ht="15.75">
      <c r="A21" s="41">
        <v>15</v>
      </c>
      <c r="B21" s="41"/>
      <c r="C21" s="76" t="s">
        <v>58</v>
      </c>
      <c r="D21" s="77" t="s">
        <v>114</v>
      </c>
      <c r="E21" s="185">
        <v>319.1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ht="15.75">
      <c r="A22" s="41">
        <v>16</v>
      </c>
      <c r="B22" s="41"/>
      <c r="C22" s="76" t="s">
        <v>59</v>
      </c>
      <c r="D22" s="77" t="s">
        <v>114</v>
      </c>
      <c r="E22" s="185">
        <v>319.1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ht="51">
      <c r="A23" s="41">
        <v>17</v>
      </c>
      <c r="B23" s="41"/>
      <c r="C23" s="76" t="s">
        <v>119</v>
      </c>
      <c r="D23" s="77" t="s">
        <v>61</v>
      </c>
      <c r="E23" s="77">
        <v>13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ht="12.75">
      <c r="A24" s="41">
        <v>18</v>
      </c>
      <c r="B24" s="41"/>
      <c r="C24" s="76" t="s">
        <v>227</v>
      </c>
      <c r="D24" s="77" t="s">
        <v>57</v>
      </c>
      <c r="E24" s="77">
        <v>13</v>
      </c>
      <c r="F24" s="20"/>
      <c r="G24" s="21"/>
      <c r="H24" s="9"/>
      <c r="I24" s="22"/>
      <c r="J24" s="22"/>
      <c r="K24" s="10"/>
      <c r="L24" s="10">
        <f t="shared" si="2"/>
        <v>0</v>
      </c>
      <c r="M24" s="10"/>
      <c r="N24" s="10">
        <f t="shared" si="4"/>
        <v>0</v>
      </c>
      <c r="O24" s="11">
        <f t="shared" si="5"/>
        <v>0</v>
      </c>
      <c r="P24" s="12"/>
    </row>
    <row r="25" spans="1:16" ht="38.25">
      <c r="A25" s="41">
        <v>19</v>
      </c>
      <c r="B25" s="41"/>
      <c r="C25" s="76" t="s">
        <v>120</v>
      </c>
      <c r="D25" s="77" t="s">
        <v>61</v>
      </c>
      <c r="E25" s="77">
        <v>26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ht="63.75">
      <c r="A26" s="41">
        <v>20</v>
      </c>
      <c r="B26" s="41"/>
      <c r="C26" s="76" t="s">
        <v>121</v>
      </c>
      <c r="D26" s="77" t="s">
        <v>61</v>
      </c>
      <c r="E26" s="77">
        <v>26</v>
      </c>
      <c r="F26" s="20"/>
      <c r="G26" s="21"/>
      <c r="H26" s="9">
        <f t="shared" si="0"/>
        <v>0</v>
      </c>
      <c r="I26" s="22"/>
      <c r="J26" s="22"/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1">
        <f t="shared" si="5"/>
        <v>0</v>
      </c>
      <c r="P26" s="12">
        <f t="shared" si="6"/>
        <v>0</v>
      </c>
    </row>
    <row r="27" spans="1:16" ht="15.75">
      <c r="A27" s="41">
        <v>21</v>
      </c>
      <c r="B27" s="41"/>
      <c r="C27" s="79" t="s">
        <v>62</v>
      </c>
      <c r="D27" s="77" t="s">
        <v>114</v>
      </c>
      <c r="E27" s="77">
        <v>156</v>
      </c>
      <c r="F27" s="20"/>
      <c r="G27" s="21"/>
      <c r="H27" s="9">
        <f t="shared" si="0"/>
        <v>0</v>
      </c>
      <c r="I27" s="22"/>
      <c r="J27" s="22"/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1">
        <f t="shared" si="5"/>
        <v>0</v>
      </c>
      <c r="P27" s="12">
        <f t="shared" si="6"/>
        <v>0</v>
      </c>
    </row>
    <row r="28" spans="1:16" ht="25.5">
      <c r="A28" s="41">
        <v>22</v>
      </c>
      <c r="B28" s="41"/>
      <c r="C28" s="80" t="s">
        <v>110</v>
      </c>
      <c r="D28" s="77" t="s">
        <v>114</v>
      </c>
      <c r="E28" s="81">
        <v>416</v>
      </c>
      <c r="F28" s="20"/>
      <c r="G28" s="21"/>
      <c r="H28" s="9">
        <f t="shared" si="0"/>
        <v>0</v>
      </c>
      <c r="I28" s="22"/>
      <c r="J28" s="22"/>
      <c r="K28" s="10">
        <f t="shared" si="1"/>
        <v>0</v>
      </c>
      <c r="L28" s="10">
        <f t="shared" si="2"/>
        <v>0</v>
      </c>
      <c r="M28" s="10">
        <f t="shared" si="3"/>
        <v>0</v>
      </c>
      <c r="N28" s="10">
        <f t="shared" si="4"/>
        <v>0</v>
      </c>
      <c r="O28" s="11">
        <f t="shared" si="5"/>
        <v>0</v>
      </c>
      <c r="P28" s="12">
        <f t="shared" si="6"/>
        <v>0</v>
      </c>
    </row>
    <row r="29" spans="1:16" ht="15.75">
      <c r="A29" s="41">
        <v>23</v>
      </c>
      <c r="B29" s="41"/>
      <c r="C29" s="80" t="s">
        <v>111</v>
      </c>
      <c r="D29" s="77" t="s">
        <v>114</v>
      </c>
      <c r="E29" s="81">
        <v>416</v>
      </c>
      <c r="F29" s="20"/>
      <c r="G29" s="21"/>
      <c r="H29" s="9">
        <f t="shared" si="0"/>
        <v>0</v>
      </c>
      <c r="I29" s="22"/>
      <c r="J29" s="22"/>
      <c r="K29" s="10">
        <f t="shared" si="1"/>
        <v>0</v>
      </c>
      <c r="L29" s="10">
        <f t="shared" si="2"/>
        <v>0</v>
      </c>
      <c r="M29" s="10">
        <f t="shared" si="3"/>
        <v>0</v>
      </c>
      <c r="N29" s="10">
        <f t="shared" si="4"/>
        <v>0</v>
      </c>
      <c r="O29" s="11">
        <f t="shared" si="5"/>
        <v>0</v>
      </c>
      <c r="P29" s="12">
        <f t="shared" si="6"/>
        <v>0</v>
      </c>
    </row>
    <row r="30" spans="1:16" ht="25.5">
      <c r="A30" s="41">
        <v>24</v>
      </c>
      <c r="B30" s="41"/>
      <c r="C30" s="80" t="s">
        <v>141</v>
      </c>
      <c r="D30" s="77" t="s">
        <v>114</v>
      </c>
      <c r="E30" s="81">
        <v>416</v>
      </c>
      <c r="F30" s="20"/>
      <c r="G30" s="21"/>
      <c r="H30" s="9">
        <f t="shared" si="0"/>
        <v>0</v>
      </c>
      <c r="I30" s="22"/>
      <c r="J30" s="22"/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  <c r="O30" s="11">
        <f t="shared" si="5"/>
        <v>0</v>
      </c>
      <c r="P30" s="12">
        <f t="shared" si="6"/>
        <v>0</v>
      </c>
    </row>
    <row r="31" spans="1:16" ht="38.25">
      <c r="A31" s="41">
        <v>25</v>
      </c>
      <c r="B31" s="41"/>
      <c r="C31" s="82" t="s">
        <v>112</v>
      </c>
      <c r="D31" s="77" t="s">
        <v>114</v>
      </c>
      <c r="E31" s="81">
        <v>360.3</v>
      </c>
      <c r="F31" s="20"/>
      <c r="G31" s="21"/>
      <c r="H31" s="9">
        <f t="shared" si="0"/>
        <v>0</v>
      </c>
      <c r="I31" s="22"/>
      <c r="J31" s="22"/>
      <c r="K31" s="10">
        <f t="shared" si="1"/>
        <v>0</v>
      </c>
      <c r="L31" s="10">
        <f t="shared" si="2"/>
        <v>0</v>
      </c>
      <c r="M31" s="10">
        <f t="shared" si="3"/>
        <v>0</v>
      </c>
      <c r="N31" s="10">
        <f t="shared" si="4"/>
        <v>0</v>
      </c>
      <c r="O31" s="11">
        <f t="shared" si="5"/>
        <v>0</v>
      </c>
      <c r="P31" s="12">
        <f t="shared" si="6"/>
        <v>0</v>
      </c>
    </row>
    <row r="32" spans="1:16" ht="12.75">
      <c r="A32" s="41">
        <v>26</v>
      </c>
      <c r="B32" s="41"/>
      <c r="C32" s="83" t="s">
        <v>63</v>
      </c>
      <c r="D32" s="81" t="s">
        <v>60</v>
      </c>
      <c r="E32" s="84">
        <v>11.7</v>
      </c>
      <c r="F32" s="20"/>
      <c r="G32" s="21"/>
      <c r="H32" s="9">
        <f t="shared" si="0"/>
        <v>0</v>
      </c>
      <c r="I32" s="22"/>
      <c r="J32" s="22"/>
      <c r="K32" s="10">
        <f t="shared" si="1"/>
        <v>0</v>
      </c>
      <c r="L32" s="10">
        <f t="shared" si="2"/>
        <v>0</v>
      </c>
      <c r="M32" s="10">
        <f t="shared" si="3"/>
        <v>0</v>
      </c>
      <c r="N32" s="10">
        <f t="shared" si="4"/>
        <v>0</v>
      </c>
      <c r="O32" s="11">
        <f t="shared" si="5"/>
        <v>0</v>
      </c>
      <c r="P32" s="12">
        <f t="shared" si="6"/>
        <v>0</v>
      </c>
    </row>
    <row r="33" spans="1:16" ht="38.25">
      <c r="A33" s="41">
        <v>27</v>
      </c>
      <c r="B33" s="41"/>
      <c r="C33" s="83" t="s">
        <v>64</v>
      </c>
      <c r="D33" s="81" t="s">
        <v>52</v>
      </c>
      <c r="E33" s="85">
        <v>55.7</v>
      </c>
      <c r="F33" s="20"/>
      <c r="G33" s="21"/>
      <c r="H33" s="9">
        <f t="shared" si="0"/>
        <v>0</v>
      </c>
      <c r="I33" s="22"/>
      <c r="J33" s="22"/>
      <c r="K33" s="10">
        <f t="shared" si="1"/>
        <v>0</v>
      </c>
      <c r="L33" s="10">
        <f t="shared" si="2"/>
        <v>0</v>
      </c>
      <c r="M33" s="10">
        <f t="shared" si="3"/>
        <v>0</v>
      </c>
      <c r="N33" s="10">
        <f t="shared" si="4"/>
        <v>0</v>
      </c>
      <c r="O33" s="11">
        <f t="shared" si="5"/>
        <v>0</v>
      </c>
      <c r="P33" s="12">
        <f t="shared" si="6"/>
        <v>0</v>
      </c>
    </row>
    <row r="34" spans="1:16" ht="25.5">
      <c r="A34" s="41">
        <v>28</v>
      </c>
      <c r="B34" s="41"/>
      <c r="C34" s="83" t="s">
        <v>140</v>
      </c>
      <c r="D34" s="77" t="s">
        <v>114</v>
      </c>
      <c r="E34" s="81">
        <v>55.7</v>
      </c>
      <c r="F34" s="20"/>
      <c r="G34" s="21"/>
      <c r="H34" s="9">
        <f t="shared" si="0"/>
        <v>0</v>
      </c>
      <c r="I34" s="22"/>
      <c r="J34" s="22"/>
      <c r="K34" s="10">
        <f t="shared" si="1"/>
        <v>0</v>
      </c>
      <c r="L34" s="10">
        <f t="shared" si="2"/>
        <v>0</v>
      </c>
      <c r="M34" s="10">
        <f t="shared" si="3"/>
        <v>0</v>
      </c>
      <c r="N34" s="10">
        <f t="shared" si="4"/>
        <v>0</v>
      </c>
      <c r="O34" s="11">
        <f t="shared" si="5"/>
        <v>0</v>
      </c>
      <c r="P34" s="12">
        <f t="shared" si="6"/>
        <v>0</v>
      </c>
    </row>
    <row r="35" spans="1:16" ht="25.5">
      <c r="A35" s="41">
        <v>29</v>
      </c>
      <c r="B35" s="41"/>
      <c r="C35" s="76" t="s">
        <v>65</v>
      </c>
      <c r="D35" s="77" t="s">
        <v>60</v>
      </c>
      <c r="E35" s="78">
        <v>325</v>
      </c>
      <c r="F35" s="20"/>
      <c r="G35" s="21"/>
      <c r="H35" s="9">
        <f t="shared" si="0"/>
        <v>0</v>
      </c>
      <c r="I35" s="22"/>
      <c r="J35" s="22"/>
      <c r="K35" s="10">
        <f t="shared" si="1"/>
        <v>0</v>
      </c>
      <c r="L35" s="10">
        <f t="shared" si="2"/>
        <v>0</v>
      </c>
      <c r="M35" s="10">
        <f t="shared" si="3"/>
        <v>0</v>
      </c>
      <c r="N35" s="10">
        <f t="shared" si="4"/>
        <v>0</v>
      </c>
      <c r="O35" s="11">
        <f t="shared" si="5"/>
        <v>0</v>
      </c>
      <c r="P35" s="12">
        <f t="shared" si="6"/>
        <v>0</v>
      </c>
    </row>
    <row r="36" spans="1:16" ht="25.5">
      <c r="A36" s="41">
        <v>30</v>
      </c>
      <c r="B36" s="41"/>
      <c r="C36" s="76" t="s">
        <v>243</v>
      </c>
      <c r="D36" s="77" t="s">
        <v>125</v>
      </c>
      <c r="E36" s="78">
        <v>26</v>
      </c>
      <c r="F36" s="20"/>
      <c r="G36" s="21"/>
      <c r="H36" s="9">
        <f t="shared" si="0"/>
        <v>0</v>
      </c>
      <c r="I36" s="22"/>
      <c r="J36" s="22"/>
      <c r="K36" s="10">
        <f>SUM(H36:J36)</f>
        <v>0</v>
      </c>
      <c r="L36" s="10">
        <f>ROUND(E36*F36,2)</f>
        <v>0</v>
      </c>
      <c r="M36" s="10">
        <f>ROUND(E36*H36,2)</f>
        <v>0</v>
      </c>
      <c r="N36" s="10">
        <f>ROUND(E36*I36,2)</f>
        <v>0</v>
      </c>
      <c r="O36" s="11">
        <f>ROUND(E36*J36,2)</f>
        <v>0</v>
      </c>
      <c r="P36" s="12">
        <f>SUM(M36:O36)</f>
        <v>0</v>
      </c>
    </row>
    <row r="37" spans="1:16" ht="28.5" customHeight="1">
      <c r="A37" s="41">
        <v>31</v>
      </c>
      <c r="B37" s="41"/>
      <c r="C37" s="76" t="s">
        <v>131</v>
      </c>
      <c r="D37" s="77" t="s">
        <v>130</v>
      </c>
      <c r="E37" s="78">
        <v>26</v>
      </c>
      <c r="F37" s="20"/>
      <c r="G37" s="21"/>
      <c r="H37" s="9">
        <f t="shared" si="0"/>
        <v>0</v>
      </c>
      <c r="I37" s="22"/>
      <c r="J37" s="22"/>
      <c r="K37" s="10">
        <f t="shared" si="1"/>
        <v>0</v>
      </c>
      <c r="L37" s="10">
        <f t="shared" si="2"/>
        <v>0</v>
      </c>
      <c r="M37" s="10">
        <f t="shared" si="3"/>
        <v>0</v>
      </c>
      <c r="N37" s="10">
        <f t="shared" si="4"/>
        <v>0</v>
      </c>
      <c r="O37" s="11">
        <f t="shared" si="5"/>
        <v>0</v>
      </c>
      <c r="P37" s="12">
        <f t="shared" si="6"/>
        <v>0</v>
      </c>
    </row>
    <row r="38" spans="1:16" ht="12.75">
      <c r="A38" s="41">
        <v>32</v>
      </c>
      <c r="B38" s="41"/>
      <c r="C38" s="86" t="s">
        <v>132</v>
      </c>
      <c r="D38" s="87" t="s">
        <v>130</v>
      </c>
      <c r="E38" s="88">
        <v>26</v>
      </c>
      <c r="F38" s="20"/>
      <c r="G38" s="21"/>
      <c r="H38" s="9">
        <f t="shared" si="0"/>
        <v>0</v>
      </c>
      <c r="I38" s="22"/>
      <c r="J38" s="22"/>
      <c r="K38" s="10">
        <f t="shared" si="1"/>
        <v>0</v>
      </c>
      <c r="L38" s="10">
        <f t="shared" si="2"/>
        <v>0</v>
      </c>
      <c r="M38" s="10">
        <f t="shared" si="3"/>
        <v>0</v>
      </c>
      <c r="N38" s="10">
        <f t="shared" si="4"/>
        <v>0</v>
      </c>
      <c r="O38" s="11">
        <f t="shared" si="5"/>
        <v>0</v>
      </c>
      <c r="P38" s="12">
        <f t="shared" si="6"/>
        <v>0</v>
      </c>
    </row>
    <row r="39" spans="1:16" ht="25.5">
      <c r="A39" s="41">
        <v>33</v>
      </c>
      <c r="B39" s="41"/>
      <c r="C39" s="86" t="s">
        <v>225</v>
      </c>
      <c r="D39" s="87" t="s">
        <v>51</v>
      </c>
      <c r="E39" s="88">
        <v>52</v>
      </c>
      <c r="F39" s="20"/>
      <c r="G39" s="21"/>
      <c r="H39" s="9"/>
      <c r="I39" s="22"/>
      <c r="J39" s="22"/>
      <c r="K39" s="10"/>
      <c r="L39" s="10">
        <f t="shared" si="2"/>
        <v>0</v>
      </c>
      <c r="M39" s="10"/>
      <c r="N39" s="10">
        <f t="shared" si="4"/>
        <v>0</v>
      </c>
      <c r="O39" s="11">
        <f t="shared" si="5"/>
        <v>0</v>
      </c>
      <c r="P39" s="12"/>
    </row>
    <row r="40" spans="1:16" ht="38.25">
      <c r="A40" s="41">
        <v>34</v>
      </c>
      <c r="B40" s="41"/>
      <c r="C40" s="86" t="s">
        <v>226</v>
      </c>
      <c r="D40" s="87" t="s">
        <v>51</v>
      </c>
      <c r="E40" s="88">
        <v>13</v>
      </c>
      <c r="F40" s="20"/>
      <c r="G40" s="21"/>
      <c r="H40" s="9"/>
      <c r="I40" s="22"/>
      <c r="J40" s="22"/>
      <c r="K40" s="10"/>
      <c r="L40" s="10">
        <f t="shared" si="2"/>
        <v>0</v>
      </c>
      <c r="M40" s="10"/>
      <c r="N40" s="10">
        <f t="shared" si="4"/>
        <v>0</v>
      </c>
      <c r="O40" s="11">
        <f t="shared" si="5"/>
        <v>0</v>
      </c>
      <c r="P40" s="12"/>
    </row>
    <row r="41" spans="1:16" ht="25.5">
      <c r="A41" s="41">
        <v>35</v>
      </c>
      <c r="B41" s="41"/>
      <c r="C41" s="86" t="s">
        <v>224</v>
      </c>
      <c r="D41" s="87" t="s">
        <v>130</v>
      </c>
      <c r="E41" s="88">
        <v>26</v>
      </c>
      <c r="F41" s="20"/>
      <c r="G41" s="21"/>
      <c r="H41" s="9"/>
      <c r="I41" s="22"/>
      <c r="J41" s="22"/>
      <c r="K41" s="10"/>
      <c r="L41" s="10">
        <f t="shared" si="2"/>
        <v>0</v>
      </c>
      <c r="M41" s="10"/>
      <c r="N41" s="10">
        <f t="shared" si="4"/>
        <v>0</v>
      </c>
      <c r="O41" s="11">
        <f t="shared" si="5"/>
        <v>0</v>
      </c>
      <c r="P41" s="12"/>
    </row>
    <row r="42" spans="1:16" ht="17.25" customHeight="1">
      <c r="A42" s="1"/>
      <c r="B42" s="41"/>
      <c r="C42" s="53" t="s">
        <v>66</v>
      </c>
      <c r="D42" s="54"/>
      <c r="E42" s="55"/>
      <c r="F42" s="62"/>
      <c r="G42" s="63"/>
      <c r="H42" s="9">
        <f t="shared" si="0"/>
        <v>0</v>
      </c>
      <c r="I42" s="9"/>
      <c r="J42" s="9"/>
      <c r="K42" s="10">
        <f t="shared" si="1"/>
        <v>0</v>
      </c>
      <c r="L42" s="10">
        <f t="shared" si="2"/>
        <v>0</v>
      </c>
      <c r="M42" s="10">
        <f t="shared" si="3"/>
        <v>0</v>
      </c>
      <c r="N42" s="10">
        <f t="shared" si="4"/>
        <v>0</v>
      </c>
      <c r="O42" s="11">
        <f t="shared" si="5"/>
        <v>0</v>
      </c>
      <c r="P42" s="12">
        <f t="shared" si="6"/>
        <v>0</v>
      </c>
    </row>
    <row r="43" spans="1:16" ht="12.75">
      <c r="A43" s="50" t="s">
        <v>41</v>
      </c>
      <c r="B43" s="41"/>
      <c r="C43" s="53" t="s">
        <v>70</v>
      </c>
      <c r="D43" s="54" t="s">
        <v>51</v>
      </c>
      <c r="E43" s="55">
        <v>13</v>
      </c>
      <c r="F43" s="20"/>
      <c r="G43" s="21"/>
      <c r="H43" s="9">
        <f t="shared" si="0"/>
        <v>0</v>
      </c>
      <c r="I43" s="22"/>
      <c r="J43" s="22"/>
      <c r="K43" s="10">
        <f t="shared" si="1"/>
        <v>0</v>
      </c>
      <c r="L43" s="10">
        <f t="shared" si="2"/>
        <v>0</v>
      </c>
      <c r="M43" s="10">
        <f t="shared" si="3"/>
        <v>0</v>
      </c>
      <c r="N43" s="10">
        <f t="shared" si="4"/>
        <v>0</v>
      </c>
      <c r="O43" s="11">
        <f t="shared" si="5"/>
        <v>0</v>
      </c>
      <c r="P43" s="12">
        <f t="shared" si="6"/>
        <v>0</v>
      </c>
    </row>
    <row r="44" spans="1:16" ht="12.75">
      <c r="A44" s="50" t="s">
        <v>42</v>
      </c>
      <c r="B44" s="41"/>
      <c r="C44" s="53" t="s">
        <v>69</v>
      </c>
      <c r="D44" s="54" t="s">
        <v>51</v>
      </c>
      <c r="E44" s="55">
        <v>13</v>
      </c>
      <c r="F44" s="20"/>
      <c r="G44" s="21"/>
      <c r="H44" s="9">
        <f t="shared" si="0"/>
        <v>0</v>
      </c>
      <c r="I44" s="22"/>
      <c r="J44" s="22"/>
      <c r="K44" s="10">
        <f t="shared" si="1"/>
        <v>0</v>
      </c>
      <c r="L44" s="10">
        <f t="shared" si="2"/>
        <v>0</v>
      </c>
      <c r="M44" s="10">
        <f t="shared" si="3"/>
        <v>0</v>
      </c>
      <c r="N44" s="10">
        <f t="shared" si="4"/>
        <v>0</v>
      </c>
      <c r="O44" s="11">
        <f t="shared" si="5"/>
        <v>0</v>
      </c>
      <c r="P44" s="12">
        <f t="shared" si="6"/>
        <v>0</v>
      </c>
    </row>
    <row r="45" spans="1:16" ht="12.75">
      <c r="A45" s="50" t="s">
        <v>43</v>
      </c>
      <c r="B45" s="41"/>
      <c r="C45" s="53" t="s">
        <v>67</v>
      </c>
      <c r="D45" s="54" t="s">
        <v>51</v>
      </c>
      <c r="E45" s="55">
        <v>13</v>
      </c>
      <c r="F45" s="20"/>
      <c r="G45" s="21"/>
      <c r="H45" s="9">
        <f t="shared" si="0"/>
        <v>0</v>
      </c>
      <c r="I45" s="22"/>
      <c r="J45" s="22"/>
      <c r="K45" s="10">
        <f t="shared" si="1"/>
        <v>0</v>
      </c>
      <c r="L45" s="10">
        <f t="shared" si="2"/>
        <v>0</v>
      </c>
      <c r="M45" s="10">
        <f t="shared" si="3"/>
        <v>0</v>
      </c>
      <c r="N45" s="10">
        <f t="shared" si="4"/>
        <v>0</v>
      </c>
      <c r="O45" s="11">
        <f t="shared" si="5"/>
        <v>0</v>
      </c>
      <c r="P45" s="12">
        <f t="shared" si="6"/>
        <v>0</v>
      </c>
    </row>
    <row r="46" spans="1:16" ht="12.75">
      <c r="A46" s="50" t="s">
        <v>44</v>
      </c>
      <c r="B46" s="41"/>
      <c r="C46" s="53" t="s">
        <v>138</v>
      </c>
      <c r="D46" s="54" t="s">
        <v>51</v>
      </c>
      <c r="E46" s="55">
        <v>13</v>
      </c>
      <c r="F46" s="20"/>
      <c r="G46" s="21"/>
      <c r="H46" s="9">
        <f t="shared" si="0"/>
        <v>0</v>
      </c>
      <c r="I46" s="22"/>
      <c r="J46" s="22"/>
      <c r="K46" s="10">
        <f t="shared" si="1"/>
        <v>0</v>
      </c>
      <c r="L46" s="10">
        <f t="shared" si="2"/>
        <v>0</v>
      </c>
      <c r="M46" s="10">
        <f t="shared" si="3"/>
        <v>0</v>
      </c>
      <c r="N46" s="10">
        <f t="shared" si="4"/>
        <v>0</v>
      </c>
      <c r="O46" s="11">
        <f t="shared" si="5"/>
        <v>0</v>
      </c>
      <c r="P46" s="12">
        <f t="shared" si="6"/>
        <v>0</v>
      </c>
    </row>
    <row r="47" spans="1:16" ht="12.75">
      <c r="A47" s="50" t="s">
        <v>45</v>
      </c>
      <c r="B47" s="41"/>
      <c r="C47" s="128" t="s">
        <v>133</v>
      </c>
      <c r="D47" s="54" t="s">
        <v>51</v>
      </c>
      <c r="E47" s="55">
        <v>13</v>
      </c>
      <c r="F47" s="20"/>
      <c r="G47" s="21"/>
      <c r="H47" s="9">
        <f t="shared" si="0"/>
        <v>0</v>
      </c>
      <c r="I47" s="22"/>
      <c r="J47" s="22"/>
      <c r="K47" s="10">
        <f t="shared" si="1"/>
        <v>0</v>
      </c>
      <c r="L47" s="10">
        <f t="shared" si="2"/>
        <v>0</v>
      </c>
      <c r="M47" s="10">
        <f t="shared" si="3"/>
        <v>0</v>
      </c>
      <c r="N47" s="10">
        <f t="shared" si="4"/>
        <v>0</v>
      </c>
      <c r="O47" s="11">
        <f t="shared" si="5"/>
        <v>0</v>
      </c>
      <c r="P47" s="12">
        <f t="shared" si="6"/>
        <v>0</v>
      </c>
    </row>
    <row r="48" spans="1:16" ht="12.75">
      <c r="A48" s="50" t="s">
        <v>228</v>
      </c>
      <c r="B48" s="41"/>
      <c r="C48" s="128" t="s">
        <v>137</v>
      </c>
      <c r="D48" s="54" t="s">
        <v>51</v>
      </c>
      <c r="E48" s="55">
        <v>13</v>
      </c>
      <c r="F48" s="20"/>
      <c r="G48" s="21"/>
      <c r="H48" s="9">
        <f t="shared" si="0"/>
        <v>0</v>
      </c>
      <c r="I48" s="22"/>
      <c r="J48" s="22"/>
      <c r="K48" s="10">
        <f t="shared" si="1"/>
        <v>0</v>
      </c>
      <c r="L48" s="10">
        <f t="shared" si="2"/>
        <v>0</v>
      </c>
      <c r="M48" s="10">
        <f t="shared" si="3"/>
        <v>0</v>
      </c>
      <c r="N48" s="10">
        <f t="shared" si="4"/>
        <v>0</v>
      </c>
      <c r="O48" s="11">
        <f t="shared" si="5"/>
        <v>0</v>
      </c>
      <c r="P48" s="12">
        <f t="shared" si="6"/>
        <v>0</v>
      </c>
    </row>
    <row r="49" spans="1:16" ht="25.5">
      <c r="A49" s="50" t="s">
        <v>229</v>
      </c>
      <c r="B49" s="41"/>
      <c r="C49" s="53" t="s">
        <v>135</v>
      </c>
      <c r="D49" s="54" t="s">
        <v>51</v>
      </c>
      <c r="E49" s="55">
        <v>52</v>
      </c>
      <c r="F49" s="20"/>
      <c r="G49" s="21"/>
      <c r="H49" s="9">
        <f t="shared" si="0"/>
        <v>0</v>
      </c>
      <c r="I49" s="22"/>
      <c r="J49" s="22"/>
      <c r="K49" s="10">
        <f t="shared" si="1"/>
        <v>0</v>
      </c>
      <c r="L49" s="10">
        <f t="shared" si="2"/>
        <v>0</v>
      </c>
      <c r="M49" s="10">
        <f t="shared" si="3"/>
        <v>0</v>
      </c>
      <c r="N49" s="10">
        <f t="shared" si="4"/>
        <v>0</v>
      </c>
      <c r="O49" s="11">
        <f t="shared" si="5"/>
        <v>0</v>
      </c>
      <c r="P49" s="12">
        <f t="shared" si="6"/>
        <v>0</v>
      </c>
    </row>
    <row r="50" spans="1:16" ht="12.75">
      <c r="A50" s="50" t="s">
        <v>230</v>
      </c>
      <c r="B50" s="41"/>
      <c r="C50" s="53" t="s">
        <v>134</v>
      </c>
      <c r="D50" s="54" t="s">
        <v>51</v>
      </c>
      <c r="E50" s="55">
        <v>52</v>
      </c>
      <c r="F50" s="20"/>
      <c r="G50" s="21"/>
      <c r="H50" s="9">
        <f t="shared" si="0"/>
        <v>0</v>
      </c>
      <c r="I50" s="22"/>
      <c r="J50" s="22"/>
      <c r="K50" s="10">
        <f t="shared" si="1"/>
        <v>0</v>
      </c>
      <c r="L50" s="10">
        <f t="shared" si="2"/>
        <v>0</v>
      </c>
      <c r="M50" s="10">
        <f t="shared" si="3"/>
        <v>0</v>
      </c>
      <c r="N50" s="10">
        <f t="shared" si="4"/>
        <v>0</v>
      </c>
      <c r="O50" s="11">
        <f t="shared" si="5"/>
        <v>0</v>
      </c>
      <c r="P50" s="12">
        <f t="shared" si="6"/>
        <v>0</v>
      </c>
    </row>
    <row r="51" spans="1:16" ht="12.75">
      <c r="A51" s="50" t="s">
        <v>231</v>
      </c>
      <c r="B51" s="41"/>
      <c r="C51" s="53" t="s">
        <v>136</v>
      </c>
      <c r="D51" s="54" t="s">
        <v>51</v>
      </c>
      <c r="E51" s="55">
        <v>52</v>
      </c>
      <c r="F51" s="20"/>
      <c r="G51" s="21"/>
      <c r="H51" s="9">
        <f t="shared" si="0"/>
        <v>0</v>
      </c>
      <c r="I51" s="22"/>
      <c r="J51" s="22"/>
      <c r="K51" s="10">
        <f t="shared" si="1"/>
        <v>0</v>
      </c>
      <c r="L51" s="10">
        <f t="shared" si="2"/>
        <v>0</v>
      </c>
      <c r="M51" s="10">
        <f t="shared" si="3"/>
        <v>0</v>
      </c>
      <c r="N51" s="10">
        <f t="shared" si="4"/>
        <v>0</v>
      </c>
      <c r="O51" s="11">
        <f t="shared" si="5"/>
        <v>0</v>
      </c>
      <c r="P51" s="12">
        <f t="shared" si="6"/>
        <v>0</v>
      </c>
    </row>
    <row r="52" spans="1:16" ht="12.75">
      <c r="A52" s="50" t="s">
        <v>244</v>
      </c>
      <c r="B52" s="41"/>
      <c r="C52" s="53" t="s">
        <v>68</v>
      </c>
      <c r="D52" s="54" t="s">
        <v>61</v>
      </c>
      <c r="E52" s="55">
        <v>13</v>
      </c>
      <c r="F52" s="20"/>
      <c r="G52" s="21"/>
      <c r="H52" s="9">
        <f t="shared" si="0"/>
        <v>0</v>
      </c>
      <c r="I52" s="22"/>
      <c r="J52" s="22"/>
      <c r="K52" s="10">
        <f t="shared" si="1"/>
        <v>0</v>
      </c>
      <c r="L52" s="10">
        <f t="shared" si="2"/>
        <v>0</v>
      </c>
      <c r="M52" s="10">
        <f t="shared" si="3"/>
        <v>0</v>
      </c>
      <c r="N52" s="10">
        <f t="shared" si="4"/>
        <v>0</v>
      </c>
      <c r="O52" s="11">
        <f t="shared" si="5"/>
        <v>0</v>
      </c>
      <c r="P52" s="12">
        <f t="shared" si="6"/>
        <v>0</v>
      </c>
    </row>
    <row r="53" spans="1:16" ht="12.75">
      <c r="A53" s="25"/>
      <c r="B53" s="25"/>
      <c r="C53" s="26" t="s">
        <v>0</v>
      </c>
      <c r="D53" s="49"/>
      <c r="E53" s="49"/>
      <c r="F53" s="27"/>
      <c r="G53" s="28"/>
      <c r="H53" s="29"/>
      <c r="I53" s="29"/>
      <c r="J53" s="29"/>
      <c r="K53" s="29"/>
      <c r="L53" s="30">
        <f>SUM(L8:L52)</f>
        <v>0</v>
      </c>
      <c r="M53" s="30">
        <f>SUM(M8:M52)</f>
        <v>0</v>
      </c>
      <c r="N53" s="30">
        <f>SUM(N8:N52)</f>
        <v>0</v>
      </c>
      <c r="O53" s="30">
        <f>SUM(O8:O52)</f>
        <v>0</v>
      </c>
      <c r="P53" s="30">
        <f>SUM(P8:P52)</f>
        <v>0</v>
      </c>
    </row>
    <row r="54" spans="1:16" ht="12.75">
      <c r="A54" s="143" t="s">
        <v>25</v>
      </c>
      <c r="B54" s="144"/>
      <c r="C54" s="144"/>
      <c r="D54" s="144"/>
      <c r="E54" s="144"/>
      <c r="F54" s="144"/>
      <c r="G54" s="144"/>
      <c r="H54" s="144"/>
      <c r="I54" s="14">
        <v>0</v>
      </c>
      <c r="J54" s="15"/>
      <c r="K54" s="10"/>
      <c r="L54" s="10"/>
      <c r="M54" s="22"/>
      <c r="N54" s="22"/>
      <c r="O54" s="37"/>
      <c r="P54" s="30">
        <f>SUM(M54:O54)</f>
        <v>0</v>
      </c>
    </row>
    <row r="55" spans="1:16" ht="12.75">
      <c r="A55" s="145" t="s">
        <v>22</v>
      </c>
      <c r="B55" s="146"/>
      <c r="C55" s="146"/>
      <c r="D55" s="146"/>
      <c r="E55" s="146"/>
      <c r="F55" s="146"/>
      <c r="G55" s="146"/>
      <c r="H55" s="146"/>
      <c r="I55" s="14"/>
      <c r="J55" s="15"/>
      <c r="K55" s="10"/>
      <c r="L55" s="16">
        <f>SUM(L53:L54)</f>
        <v>0</v>
      </c>
      <c r="M55" s="16">
        <f>SUM(M53:M54)</f>
        <v>0</v>
      </c>
      <c r="N55" s="16">
        <f>SUM(N53:N54)</f>
        <v>0</v>
      </c>
      <c r="O55" s="16">
        <f>SUM(O53:O54)</f>
        <v>0</v>
      </c>
      <c r="P55" s="16">
        <f>SUM(P53:P54)</f>
        <v>0</v>
      </c>
    </row>
    <row r="56" spans="3:16" ht="12.75">
      <c r="C56" s="51"/>
      <c r="D56" s="51"/>
      <c r="E56" s="51"/>
      <c r="F56" s="33"/>
      <c r="G56" s="34"/>
      <c r="H56" s="33"/>
      <c r="I56" s="31"/>
      <c r="J56" s="31"/>
      <c r="K56" s="31"/>
      <c r="L56" s="32"/>
      <c r="M56" s="31"/>
      <c r="N56" s="31"/>
      <c r="O56" s="31"/>
      <c r="P56" s="31"/>
    </row>
    <row r="57" spans="1:13" ht="12.75">
      <c r="A57" s="147" t="s">
        <v>36</v>
      </c>
      <c r="B57" s="148"/>
      <c r="C57" s="148"/>
      <c r="D57" s="148"/>
      <c r="E57" s="148"/>
      <c r="F57" s="148"/>
      <c r="G57" s="2"/>
      <c r="H57" s="18"/>
      <c r="I57" s="2"/>
      <c r="L57" s="1"/>
      <c r="M57" s="3"/>
    </row>
    <row r="58" spans="1:16" ht="12.75">
      <c r="A58" s="149" t="s">
        <v>37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6:12" ht="12.75">
      <c r="F59" s="18"/>
      <c r="G59" s="2"/>
      <c r="K59" s="3"/>
      <c r="L59" s="1"/>
    </row>
    <row r="60" spans="1:8" ht="12.75">
      <c r="A60" s="150" t="s">
        <v>38</v>
      </c>
      <c r="B60" s="151"/>
      <c r="C60" s="151"/>
      <c r="F60" s="2"/>
      <c r="G60" s="18"/>
      <c r="H60" s="2"/>
    </row>
    <row r="61" spans="6:8" ht="12.75">
      <c r="F61" s="2"/>
      <c r="G61" s="18"/>
      <c r="H61" s="2"/>
    </row>
    <row r="62" spans="1:8" ht="12.75">
      <c r="A62" s="150" t="s">
        <v>23</v>
      </c>
      <c r="B62" s="151"/>
      <c r="C62" s="151"/>
      <c r="F62" s="2"/>
      <c r="G62" s="18"/>
      <c r="H62" s="2"/>
    </row>
    <row r="63" spans="6:8" ht="12.75">
      <c r="F63" s="2"/>
      <c r="G63" s="18"/>
      <c r="H63" s="2"/>
    </row>
    <row r="64" spans="6:8" ht="12.75">
      <c r="F64" s="2"/>
      <c r="G64" s="18"/>
      <c r="H64" s="2"/>
    </row>
    <row r="65" spans="6:8" ht="12.75">
      <c r="F65" s="2"/>
      <c r="G65" s="18"/>
      <c r="H65" s="2"/>
    </row>
    <row r="66" spans="6:8" ht="12.75">
      <c r="F66" s="2"/>
      <c r="G66" s="18"/>
      <c r="H66" s="2"/>
    </row>
    <row r="67" spans="6:8" ht="12.75">
      <c r="F67" s="2"/>
      <c r="G67" s="18"/>
      <c r="H67" s="2"/>
    </row>
    <row r="68" spans="6:8" ht="12.75">
      <c r="F68" s="2"/>
      <c r="G68" s="18"/>
      <c r="H68" s="2"/>
    </row>
    <row r="69" spans="6:8" ht="12.75">
      <c r="F69" s="2"/>
      <c r="G69" s="18"/>
      <c r="H69" s="2"/>
    </row>
    <row r="70" spans="6:8" ht="12.75">
      <c r="F70" s="2"/>
      <c r="G70" s="18"/>
      <c r="H70" s="2"/>
    </row>
    <row r="71" spans="6:8" ht="12.75">
      <c r="F71" s="2"/>
      <c r="G71" s="18"/>
      <c r="H71" s="2"/>
    </row>
    <row r="72" spans="6:8" ht="12.75">
      <c r="F72" s="2"/>
      <c r="G72" s="18"/>
      <c r="H72" s="2"/>
    </row>
  </sheetData>
  <sheetProtection/>
  <mergeCells count="17">
    <mergeCell ref="A62:C62"/>
    <mergeCell ref="A1:P1"/>
    <mergeCell ref="A3:P3"/>
    <mergeCell ref="A4:P4"/>
    <mergeCell ref="F5:K5"/>
    <mergeCell ref="L5:P5"/>
    <mergeCell ref="B5:B6"/>
    <mergeCell ref="A5:A6"/>
    <mergeCell ref="C5:C6"/>
    <mergeCell ref="D5:D6"/>
    <mergeCell ref="A2:C2"/>
    <mergeCell ref="A54:H54"/>
    <mergeCell ref="A55:H55"/>
    <mergeCell ref="A57:F57"/>
    <mergeCell ref="A58:P58"/>
    <mergeCell ref="A60:C60"/>
    <mergeCell ref="E5:E6"/>
  </mergeCells>
  <printOptions/>
  <pageMargins left="0.5511811023622047" right="0.5511811023622047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512"/>
  <sheetViews>
    <sheetView showZeros="0" zoomScale="110" zoomScaleNormal="110" zoomScaleSheetLayoutView="130" zoomScalePageLayoutView="0" workbookViewId="0" topLeftCell="A48">
      <selection activeCell="M53" sqref="M53"/>
    </sheetView>
  </sheetViews>
  <sheetFormatPr defaultColWidth="9.140625" defaultRowHeight="12.75" outlineLevelCol="2"/>
  <cols>
    <col min="1" max="1" width="4.57421875" style="19" customWidth="1"/>
    <col min="2" max="2" width="4.57421875" style="46" customWidth="1"/>
    <col min="3" max="3" width="31.57421875" style="31" customWidth="1"/>
    <col min="4" max="4" width="6.421875" style="31" customWidth="1"/>
    <col min="5" max="5" width="8.57421875" style="31" customWidth="1"/>
    <col min="6" max="6" width="8.421875" style="31" customWidth="1" outlineLevel="2"/>
    <col min="7" max="7" width="8.421875" style="32" customWidth="1" outlineLevel="2"/>
    <col min="8" max="10" width="8.421875" style="31" customWidth="1" outlineLevel="1"/>
    <col min="11" max="11" width="8.421875" style="31" customWidth="1"/>
    <col min="12" max="12" width="8.57421875" style="32" customWidth="1" outlineLevel="2"/>
    <col min="13" max="15" width="8.57421875" style="31" customWidth="1" outlineLevel="1"/>
    <col min="16" max="16" width="8.57421875" style="31" customWidth="1"/>
    <col min="17" max="18" width="8.00390625" style="31" customWidth="1"/>
    <col min="19" max="16384" width="9.140625" style="31" customWidth="1"/>
  </cols>
  <sheetData>
    <row r="1" spans="1:16" s="1" customFormat="1" ht="12.75" customHeight="1">
      <c r="A1" s="141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1" customFormat="1" ht="12.75" customHeight="1">
      <c r="A2" s="141" t="s">
        <v>48</v>
      </c>
      <c r="B2" s="142"/>
      <c r="C2" s="14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" customFormat="1" ht="20.25">
      <c r="A3" s="155" t="s">
        <v>40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" customFormat="1" ht="20.25">
      <c r="A4" s="155" t="s">
        <v>49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s="1" customFormat="1" ht="17.25" customHeight="1">
      <c r="A5" s="162" t="s">
        <v>1</v>
      </c>
      <c r="B5" s="162" t="s">
        <v>24</v>
      </c>
      <c r="C5" s="165" t="s">
        <v>2</v>
      </c>
      <c r="D5" s="152" t="s">
        <v>3</v>
      </c>
      <c r="E5" s="152" t="s">
        <v>4</v>
      </c>
      <c r="F5" s="156" t="s">
        <v>5</v>
      </c>
      <c r="G5" s="157"/>
      <c r="H5" s="157"/>
      <c r="I5" s="157"/>
      <c r="J5" s="157"/>
      <c r="K5" s="158"/>
      <c r="L5" s="159" t="s">
        <v>21</v>
      </c>
      <c r="M5" s="160"/>
      <c r="N5" s="160"/>
      <c r="O5" s="160"/>
      <c r="P5" s="161"/>
    </row>
    <row r="6" spans="1:16" s="1" customFormat="1" ht="70.5" customHeight="1">
      <c r="A6" s="167"/>
      <c r="B6" s="163"/>
      <c r="C6" s="166"/>
      <c r="D6" s="153"/>
      <c r="E6" s="153"/>
      <c r="F6" s="5" t="s">
        <v>33</v>
      </c>
      <c r="G6" s="23" t="s">
        <v>39</v>
      </c>
      <c r="H6" s="6" t="s">
        <v>29</v>
      </c>
      <c r="I6" s="4" t="s">
        <v>30</v>
      </c>
      <c r="J6" s="4" t="s">
        <v>31</v>
      </c>
      <c r="K6" s="6" t="s">
        <v>32</v>
      </c>
      <c r="L6" s="24" t="s">
        <v>6</v>
      </c>
      <c r="M6" s="6" t="s">
        <v>29</v>
      </c>
      <c r="N6" s="4" t="s">
        <v>30</v>
      </c>
      <c r="O6" s="4" t="s">
        <v>31</v>
      </c>
      <c r="P6" s="7" t="s">
        <v>34</v>
      </c>
    </row>
    <row r="7" spans="1:16" s="1" customFormat="1" ht="12.75">
      <c r="A7" s="8">
        <v>1</v>
      </c>
      <c r="B7" s="45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35</v>
      </c>
    </row>
    <row r="8" spans="1:16" s="1" customFormat="1" ht="12.75">
      <c r="A8" s="8"/>
      <c r="B8" s="45"/>
      <c r="C8" s="96" t="s">
        <v>223</v>
      </c>
      <c r="D8" s="8"/>
      <c r="E8" s="8"/>
      <c r="F8" s="42"/>
      <c r="G8" s="8"/>
      <c r="H8" s="8"/>
      <c r="I8" s="8"/>
      <c r="J8" s="8"/>
      <c r="K8" s="8"/>
      <c r="L8" s="8"/>
      <c r="M8" s="8"/>
      <c r="N8" s="8"/>
      <c r="O8" s="61"/>
      <c r="P8" s="42"/>
    </row>
    <row r="9" spans="1:16" s="1" customFormat="1" ht="12.75">
      <c r="A9" s="13">
        <v>1</v>
      </c>
      <c r="B9" s="41"/>
      <c r="C9" s="89" t="s">
        <v>71</v>
      </c>
      <c r="D9" s="90" t="s">
        <v>80</v>
      </c>
      <c r="E9" s="90">
        <f>52+6</f>
        <v>58</v>
      </c>
      <c r="F9" s="20"/>
      <c r="G9" s="21"/>
      <c r="H9" s="9">
        <f aca="true" t="shared" si="0" ref="H9:H63">ROUND(F9*G9,2)</f>
        <v>0</v>
      </c>
      <c r="I9" s="22"/>
      <c r="J9" s="22"/>
      <c r="K9" s="10">
        <f>SUM(H9:J9)</f>
        <v>0</v>
      </c>
      <c r="L9" s="10">
        <f>ROUND(E9*F9,2)</f>
        <v>0</v>
      </c>
      <c r="M9" s="10">
        <f>ROUND(E9*H9,2)</f>
        <v>0</v>
      </c>
      <c r="N9" s="10">
        <f>ROUND(E9*I9,2)</f>
        <v>0</v>
      </c>
      <c r="O9" s="11">
        <f>ROUND(E9*J9,2)</f>
        <v>0</v>
      </c>
      <c r="P9" s="12">
        <f>SUM(M9:O9)</f>
        <v>0</v>
      </c>
    </row>
    <row r="10" spans="1:16" s="1" customFormat="1" ht="12.75">
      <c r="A10" s="13">
        <v>2</v>
      </c>
      <c r="B10" s="41"/>
      <c r="C10" s="89" t="s">
        <v>73</v>
      </c>
      <c r="D10" s="90" t="s">
        <v>51</v>
      </c>
      <c r="E10" s="90">
        <f>117+8+10</f>
        <v>135</v>
      </c>
      <c r="F10" s="20"/>
      <c r="G10" s="21"/>
      <c r="H10" s="9">
        <f t="shared" si="0"/>
        <v>0</v>
      </c>
      <c r="I10" s="22"/>
      <c r="J10" s="22"/>
      <c r="K10" s="10">
        <f aca="true" t="shared" si="1" ref="K10:K63">SUM(H10:J10)</f>
        <v>0</v>
      </c>
      <c r="L10" s="10">
        <f aca="true" t="shared" si="2" ref="L10:L63">ROUND(E10*F10,2)</f>
        <v>0</v>
      </c>
      <c r="M10" s="10">
        <f aca="true" t="shared" si="3" ref="M10:M63">ROUND(E10*H10,2)</f>
        <v>0</v>
      </c>
      <c r="N10" s="10">
        <f aca="true" t="shared" si="4" ref="N10:N63">ROUND(E10*I10,2)</f>
        <v>0</v>
      </c>
      <c r="O10" s="11">
        <f aca="true" t="shared" si="5" ref="O10:O63">ROUND(E10*J10,2)</f>
        <v>0</v>
      </c>
      <c r="P10" s="12">
        <f aca="true" t="shared" si="6" ref="P10:P63">SUM(M10:O10)</f>
        <v>0</v>
      </c>
    </row>
    <row r="11" spans="1:16" s="1" customFormat="1" ht="12.75">
      <c r="A11" s="13">
        <v>3</v>
      </c>
      <c r="B11" s="41"/>
      <c r="C11" s="89" t="s">
        <v>74</v>
      </c>
      <c r="D11" s="90" t="s">
        <v>51</v>
      </c>
      <c r="E11" s="90">
        <f>91+4+8</f>
        <v>103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s="1" customFormat="1" ht="25.5">
      <c r="A12" s="13">
        <v>4</v>
      </c>
      <c r="B12" s="41"/>
      <c r="C12" s="89" t="s">
        <v>75</v>
      </c>
      <c r="D12" s="90" t="s">
        <v>51</v>
      </c>
      <c r="E12" s="90">
        <v>13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s="1" customFormat="1" ht="25.5">
      <c r="A13" s="13">
        <v>5</v>
      </c>
      <c r="B13" s="41"/>
      <c r="C13" s="89" t="s">
        <v>211</v>
      </c>
      <c r="D13" s="90" t="s">
        <v>51</v>
      </c>
      <c r="E13" s="90">
        <v>2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s="1" customFormat="1" ht="12.75">
      <c r="A14" s="13">
        <v>6</v>
      </c>
      <c r="B14" s="41"/>
      <c r="C14" s="89" t="s">
        <v>212</v>
      </c>
      <c r="D14" s="90" t="s">
        <v>51</v>
      </c>
      <c r="E14" s="90">
        <v>2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s="1" customFormat="1" ht="25.5">
      <c r="A15" s="13">
        <v>7</v>
      </c>
      <c r="B15" s="41"/>
      <c r="C15" s="89" t="s">
        <v>76</v>
      </c>
      <c r="D15" s="90" t="s">
        <v>51</v>
      </c>
      <c r="E15" s="90">
        <v>117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s="1" customFormat="1" ht="25.5">
      <c r="A16" s="13">
        <v>8</v>
      </c>
      <c r="B16" s="41"/>
      <c r="C16" s="89" t="s">
        <v>218</v>
      </c>
      <c r="D16" s="90" t="s">
        <v>51</v>
      </c>
      <c r="E16" s="90">
        <v>20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s="1" customFormat="1" ht="25.5">
      <c r="A17" s="13">
        <v>9</v>
      </c>
      <c r="B17" s="41"/>
      <c r="C17" s="89" t="s">
        <v>219</v>
      </c>
      <c r="D17" s="90" t="s">
        <v>51</v>
      </c>
      <c r="E17" s="90">
        <v>2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s="1" customFormat="1" ht="25.5">
      <c r="A18" s="13">
        <v>10</v>
      </c>
      <c r="B18" s="41"/>
      <c r="C18" s="89" t="s">
        <v>185</v>
      </c>
      <c r="D18" s="90" t="s">
        <v>51</v>
      </c>
      <c r="E18" s="90">
        <f>39+1</f>
        <v>40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s="1" customFormat="1" ht="12.75">
      <c r="A19" s="13">
        <v>11</v>
      </c>
      <c r="B19" s="41"/>
      <c r="C19" s="89" t="s">
        <v>186</v>
      </c>
      <c r="D19" s="90" t="s">
        <v>51</v>
      </c>
      <c r="E19" s="90">
        <f>26+2</f>
        <v>28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s="1" customFormat="1" ht="25.5">
      <c r="A20" s="13">
        <v>12</v>
      </c>
      <c r="B20" s="41"/>
      <c r="C20" s="89" t="s">
        <v>217</v>
      </c>
      <c r="D20" s="90" t="s">
        <v>51</v>
      </c>
      <c r="E20" s="90">
        <v>4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s="1" customFormat="1" ht="12.75">
      <c r="A21" s="13">
        <v>13</v>
      </c>
      <c r="B21" s="41"/>
      <c r="C21" s="89" t="s">
        <v>77</v>
      </c>
      <c r="D21" s="90" t="s">
        <v>51</v>
      </c>
      <c r="E21" s="90">
        <f>195+13+12</f>
        <v>220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s="1" customFormat="1" ht="36" customHeight="1">
      <c r="A22" s="13">
        <v>14</v>
      </c>
      <c r="B22" s="41"/>
      <c r="C22" s="89" t="s">
        <v>206</v>
      </c>
      <c r="D22" s="90" t="s">
        <v>51</v>
      </c>
      <c r="E22" s="137">
        <v>91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s="1" customFormat="1" ht="12.75">
      <c r="A23" s="13">
        <v>15</v>
      </c>
      <c r="B23" s="41"/>
      <c r="C23" s="89" t="s">
        <v>207</v>
      </c>
      <c r="D23" s="90" t="s">
        <v>51</v>
      </c>
      <c r="E23" s="137">
        <v>182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s="1" customFormat="1" ht="25.5">
      <c r="A24" s="13">
        <v>16</v>
      </c>
      <c r="B24" s="41"/>
      <c r="C24" s="89" t="s">
        <v>208</v>
      </c>
      <c r="D24" s="90" t="s">
        <v>51</v>
      </c>
      <c r="E24" s="137">
        <v>5</v>
      </c>
      <c r="F24" s="20"/>
      <c r="G24" s="21"/>
      <c r="H24" s="9">
        <f t="shared" si="0"/>
        <v>0</v>
      </c>
      <c r="I24" s="22"/>
      <c r="J24" s="22"/>
      <c r="K24" s="10">
        <f t="shared" si="1"/>
        <v>0</v>
      </c>
      <c r="L24" s="10">
        <f t="shared" si="2"/>
        <v>0</v>
      </c>
      <c r="M24" s="10">
        <f t="shared" si="3"/>
        <v>0</v>
      </c>
      <c r="N24" s="10">
        <f t="shared" si="4"/>
        <v>0</v>
      </c>
      <c r="O24" s="11">
        <f t="shared" si="5"/>
        <v>0</v>
      </c>
      <c r="P24" s="12">
        <f t="shared" si="6"/>
        <v>0</v>
      </c>
    </row>
    <row r="25" spans="1:16" s="1" customFormat="1" ht="12.75">
      <c r="A25" s="13">
        <v>17</v>
      </c>
      <c r="B25" s="41"/>
      <c r="C25" s="89" t="s">
        <v>209</v>
      </c>
      <c r="D25" s="90" t="s">
        <v>51</v>
      </c>
      <c r="E25" s="137">
        <v>4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s="1" customFormat="1" ht="25.5">
      <c r="A26" s="13">
        <v>18</v>
      </c>
      <c r="B26" s="41"/>
      <c r="C26" s="89" t="s">
        <v>210</v>
      </c>
      <c r="D26" s="90" t="s">
        <v>51</v>
      </c>
      <c r="E26" s="137">
        <v>52</v>
      </c>
      <c r="F26" s="20"/>
      <c r="G26" s="21"/>
      <c r="H26" s="9">
        <f t="shared" si="0"/>
        <v>0</v>
      </c>
      <c r="I26" s="22"/>
      <c r="J26" s="22"/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1">
        <f t="shared" si="5"/>
        <v>0</v>
      </c>
      <c r="P26" s="12">
        <f t="shared" si="6"/>
        <v>0</v>
      </c>
    </row>
    <row r="27" spans="1:16" s="1" customFormat="1" ht="25.5">
      <c r="A27" s="13">
        <v>19</v>
      </c>
      <c r="B27" s="41"/>
      <c r="C27" s="89" t="s">
        <v>195</v>
      </c>
      <c r="D27" s="90" t="s">
        <v>51</v>
      </c>
      <c r="E27" s="137">
        <v>12</v>
      </c>
      <c r="F27" s="20"/>
      <c r="G27" s="21"/>
      <c r="H27" s="9">
        <f t="shared" si="0"/>
        <v>0</v>
      </c>
      <c r="I27" s="22"/>
      <c r="J27" s="22"/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1">
        <f t="shared" si="5"/>
        <v>0</v>
      </c>
      <c r="P27" s="12">
        <f t="shared" si="6"/>
        <v>0</v>
      </c>
    </row>
    <row r="28" spans="1:16" s="1" customFormat="1" ht="25.5">
      <c r="A28" s="13">
        <v>20</v>
      </c>
      <c r="B28" s="41"/>
      <c r="C28" s="89" t="s">
        <v>220</v>
      </c>
      <c r="D28" s="90" t="s">
        <v>51</v>
      </c>
      <c r="E28" s="137">
        <v>24</v>
      </c>
      <c r="F28" s="20"/>
      <c r="G28" s="21"/>
      <c r="H28" s="9">
        <f t="shared" si="0"/>
        <v>0</v>
      </c>
      <c r="I28" s="22"/>
      <c r="J28" s="22"/>
      <c r="K28" s="10">
        <f t="shared" si="1"/>
        <v>0</v>
      </c>
      <c r="L28" s="10">
        <f t="shared" si="2"/>
        <v>0</v>
      </c>
      <c r="M28" s="10">
        <f t="shared" si="3"/>
        <v>0</v>
      </c>
      <c r="N28" s="10">
        <f t="shared" si="4"/>
        <v>0</v>
      </c>
      <c r="O28" s="11">
        <f t="shared" si="5"/>
        <v>0</v>
      </c>
      <c r="P28" s="12">
        <f t="shared" si="6"/>
        <v>0</v>
      </c>
    </row>
    <row r="29" spans="1:16" s="1" customFormat="1" ht="18" customHeight="1">
      <c r="A29" s="13">
        <v>21</v>
      </c>
      <c r="B29" s="41"/>
      <c r="C29" s="89" t="s">
        <v>78</v>
      </c>
      <c r="D29" s="90" t="s">
        <v>51</v>
      </c>
      <c r="E29" s="90">
        <f>117+22</f>
        <v>139</v>
      </c>
      <c r="F29" s="20"/>
      <c r="G29" s="21"/>
      <c r="H29" s="9">
        <f t="shared" si="0"/>
        <v>0</v>
      </c>
      <c r="I29" s="22"/>
      <c r="J29" s="22"/>
      <c r="K29" s="10">
        <f t="shared" si="1"/>
        <v>0</v>
      </c>
      <c r="L29" s="10">
        <f t="shared" si="2"/>
        <v>0</v>
      </c>
      <c r="M29" s="10">
        <f t="shared" si="3"/>
        <v>0</v>
      </c>
      <c r="N29" s="10">
        <f t="shared" si="4"/>
        <v>0</v>
      </c>
      <c r="O29" s="11">
        <f t="shared" si="5"/>
        <v>0</v>
      </c>
      <c r="P29" s="12">
        <f t="shared" si="6"/>
        <v>0</v>
      </c>
    </row>
    <row r="30" spans="1:16" s="1" customFormat="1" ht="15.75">
      <c r="A30" s="13">
        <v>22</v>
      </c>
      <c r="B30" s="41"/>
      <c r="C30" s="89" t="s">
        <v>199</v>
      </c>
      <c r="D30" s="90" t="s">
        <v>60</v>
      </c>
      <c r="E30" s="90">
        <f>1365+195+180</f>
        <v>1740</v>
      </c>
      <c r="F30" s="20"/>
      <c r="G30" s="21"/>
      <c r="H30" s="9">
        <f t="shared" si="0"/>
        <v>0</v>
      </c>
      <c r="I30" s="22"/>
      <c r="J30" s="22"/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  <c r="O30" s="11">
        <f t="shared" si="5"/>
        <v>0</v>
      </c>
      <c r="P30" s="12">
        <f t="shared" si="6"/>
        <v>0</v>
      </c>
    </row>
    <row r="31" spans="1:16" s="1" customFormat="1" ht="17.25" customHeight="1">
      <c r="A31" s="13">
        <v>23</v>
      </c>
      <c r="B31" s="41"/>
      <c r="C31" s="89" t="s">
        <v>216</v>
      </c>
      <c r="D31" s="90" t="s">
        <v>60</v>
      </c>
      <c r="E31" s="90">
        <f>1755</f>
        <v>1755</v>
      </c>
      <c r="F31" s="20"/>
      <c r="G31" s="21"/>
      <c r="H31" s="9">
        <f t="shared" si="0"/>
        <v>0</v>
      </c>
      <c r="I31" s="22"/>
      <c r="J31" s="22"/>
      <c r="K31" s="10">
        <f t="shared" si="1"/>
        <v>0</v>
      </c>
      <c r="L31" s="10">
        <f t="shared" si="2"/>
        <v>0</v>
      </c>
      <c r="M31" s="10">
        <f t="shared" si="3"/>
        <v>0</v>
      </c>
      <c r="N31" s="10">
        <f t="shared" si="4"/>
        <v>0</v>
      </c>
      <c r="O31" s="11">
        <f t="shared" si="5"/>
        <v>0</v>
      </c>
      <c r="P31" s="12">
        <f t="shared" si="6"/>
        <v>0</v>
      </c>
    </row>
    <row r="32" spans="1:16" s="1" customFormat="1" ht="17.25" customHeight="1">
      <c r="A32" s="13">
        <v>24</v>
      </c>
      <c r="B32" s="41"/>
      <c r="C32" s="89" t="s">
        <v>221</v>
      </c>
      <c r="D32" s="90" t="s">
        <v>60</v>
      </c>
      <c r="E32" s="90">
        <v>300</v>
      </c>
      <c r="F32" s="20"/>
      <c r="G32" s="21"/>
      <c r="H32" s="9">
        <f t="shared" si="0"/>
        <v>0</v>
      </c>
      <c r="I32" s="22"/>
      <c r="J32" s="22"/>
      <c r="K32" s="10">
        <f t="shared" si="1"/>
        <v>0</v>
      </c>
      <c r="L32" s="10">
        <f t="shared" si="2"/>
        <v>0</v>
      </c>
      <c r="M32" s="10">
        <f t="shared" si="3"/>
        <v>0</v>
      </c>
      <c r="N32" s="10">
        <f t="shared" si="4"/>
        <v>0</v>
      </c>
      <c r="O32" s="11">
        <f t="shared" si="5"/>
        <v>0</v>
      </c>
      <c r="P32" s="12">
        <f t="shared" si="6"/>
        <v>0</v>
      </c>
    </row>
    <row r="33" spans="1:16" s="1" customFormat="1" ht="17.25" customHeight="1">
      <c r="A33" s="13">
        <v>25</v>
      </c>
      <c r="B33" s="41"/>
      <c r="C33" s="89" t="s">
        <v>222</v>
      </c>
      <c r="D33" s="90" t="s">
        <v>60</v>
      </c>
      <c r="E33" s="90">
        <v>30</v>
      </c>
      <c r="F33" s="20"/>
      <c r="G33" s="21"/>
      <c r="H33" s="9">
        <f t="shared" si="0"/>
        <v>0</v>
      </c>
      <c r="I33" s="22"/>
      <c r="J33" s="22"/>
      <c r="K33" s="10">
        <f t="shared" si="1"/>
        <v>0</v>
      </c>
      <c r="L33" s="10">
        <f t="shared" si="2"/>
        <v>0</v>
      </c>
      <c r="M33" s="10">
        <f t="shared" si="3"/>
        <v>0</v>
      </c>
      <c r="N33" s="10">
        <f t="shared" si="4"/>
        <v>0</v>
      </c>
      <c r="O33" s="11">
        <f t="shared" si="5"/>
        <v>0</v>
      </c>
      <c r="P33" s="12">
        <f t="shared" si="6"/>
        <v>0</v>
      </c>
    </row>
    <row r="34" spans="1:16" s="1" customFormat="1" ht="17.25" customHeight="1">
      <c r="A34" s="13">
        <v>26</v>
      </c>
      <c r="B34" s="41"/>
      <c r="C34" s="89" t="s">
        <v>213</v>
      </c>
      <c r="D34" s="90" t="s">
        <v>60</v>
      </c>
      <c r="E34" s="90">
        <v>40</v>
      </c>
      <c r="F34" s="20"/>
      <c r="G34" s="21"/>
      <c r="H34" s="9">
        <f t="shared" si="0"/>
        <v>0</v>
      </c>
      <c r="I34" s="22"/>
      <c r="J34" s="22"/>
      <c r="K34" s="10">
        <f t="shared" si="1"/>
        <v>0</v>
      </c>
      <c r="L34" s="10">
        <f t="shared" si="2"/>
        <v>0</v>
      </c>
      <c r="M34" s="10">
        <f t="shared" si="3"/>
        <v>0</v>
      </c>
      <c r="N34" s="10">
        <f t="shared" si="4"/>
        <v>0</v>
      </c>
      <c r="O34" s="11">
        <f t="shared" si="5"/>
        <v>0</v>
      </c>
      <c r="P34" s="12">
        <f t="shared" si="6"/>
        <v>0</v>
      </c>
    </row>
    <row r="35" spans="1:16" s="1" customFormat="1" ht="18" customHeight="1">
      <c r="A35" s="13">
        <v>27</v>
      </c>
      <c r="B35" s="41"/>
      <c r="C35" s="89" t="s">
        <v>214</v>
      </c>
      <c r="D35" s="90" t="s">
        <v>60</v>
      </c>
      <c r="E35" s="90">
        <v>40</v>
      </c>
      <c r="F35" s="20"/>
      <c r="G35" s="21"/>
      <c r="H35" s="9">
        <f t="shared" si="0"/>
        <v>0</v>
      </c>
      <c r="I35" s="22"/>
      <c r="J35" s="22"/>
      <c r="K35" s="10">
        <f t="shared" si="1"/>
        <v>0</v>
      </c>
      <c r="L35" s="10">
        <f t="shared" si="2"/>
        <v>0</v>
      </c>
      <c r="M35" s="10">
        <f t="shared" si="3"/>
        <v>0</v>
      </c>
      <c r="N35" s="10">
        <f t="shared" si="4"/>
        <v>0</v>
      </c>
      <c r="O35" s="11">
        <f t="shared" si="5"/>
        <v>0</v>
      </c>
      <c r="P35" s="12">
        <f t="shared" si="6"/>
        <v>0</v>
      </c>
    </row>
    <row r="36" spans="1:16" s="1" customFormat="1" ht="18" customHeight="1">
      <c r="A36" s="13">
        <v>28</v>
      </c>
      <c r="B36" s="41"/>
      <c r="C36" s="89" t="s">
        <v>215</v>
      </c>
      <c r="D36" s="90" t="s">
        <v>51</v>
      </c>
      <c r="E36" s="90">
        <v>4</v>
      </c>
      <c r="F36" s="20"/>
      <c r="G36" s="21"/>
      <c r="H36" s="9">
        <f t="shared" si="0"/>
        <v>0</v>
      </c>
      <c r="I36" s="22"/>
      <c r="J36" s="22"/>
      <c r="K36" s="10">
        <f t="shared" si="1"/>
        <v>0</v>
      </c>
      <c r="L36" s="10">
        <f t="shared" si="2"/>
        <v>0</v>
      </c>
      <c r="M36" s="10">
        <f t="shared" si="3"/>
        <v>0</v>
      </c>
      <c r="N36" s="10">
        <f t="shared" si="4"/>
        <v>0</v>
      </c>
      <c r="O36" s="11">
        <f t="shared" si="5"/>
        <v>0</v>
      </c>
      <c r="P36" s="12">
        <f t="shared" si="6"/>
        <v>0</v>
      </c>
    </row>
    <row r="37" spans="1:16" s="1" customFormat="1" ht="18" customHeight="1">
      <c r="A37" s="13">
        <v>29</v>
      </c>
      <c r="B37" s="41"/>
      <c r="C37" s="89" t="s">
        <v>81</v>
      </c>
      <c r="D37" s="90" t="s">
        <v>60</v>
      </c>
      <c r="E37" s="90">
        <f>65+330</f>
        <v>395</v>
      </c>
      <c r="F37" s="20"/>
      <c r="G37" s="21"/>
      <c r="H37" s="9">
        <f t="shared" si="0"/>
        <v>0</v>
      </c>
      <c r="I37" s="22"/>
      <c r="J37" s="22"/>
      <c r="K37" s="10">
        <f t="shared" si="1"/>
        <v>0</v>
      </c>
      <c r="L37" s="10">
        <f t="shared" si="2"/>
        <v>0</v>
      </c>
      <c r="M37" s="10">
        <f t="shared" si="3"/>
        <v>0</v>
      </c>
      <c r="N37" s="10">
        <f t="shared" si="4"/>
        <v>0</v>
      </c>
      <c r="O37" s="11">
        <f t="shared" si="5"/>
        <v>0</v>
      </c>
      <c r="P37" s="12">
        <f t="shared" si="6"/>
        <v>0</v>
      </c>
    </row>
    <row r="38" spans="1:16" s="1" customFormat="1" ht="18" customHeight="1">
      <c r="A38" s="13">
        <v>30</v>
      </c>
      <c r="B38" s="41"/>
      <c r="C38" s="89" t="s">
        <v>79</v>
      </c>
      <c r="D38" s="90" t="s">
        <v>80</v>
      </c>
      <c r="E38" s="90">
        <v>1</v>
      </c>
      <c r="F38" s="20"/>
      <c r="G38" s="21"/>
      <c r="H38" s="9">
        <f t="shared" si="0"/>
        <v>0</v>
      </c>
      <c r="I38" s="22"/>
      <c r="J38" s="22"/>
      <c r="K38" s="10">
        <f t="shared" si="1"/>
        <v>0</v>
      </c>
      <c r="L38" s="10">
        <f t="shared" si="2"/>
        <v>0</v>
      </c>
      <c r="M38" s="10">
        <f t="shared" si="3"/>
        <v>0</v>
      </c>
      <c r="N38" s="10">
        <f t="shared" si="4"/>
        <v>0</v>
      </c>
      <c r="O38" s="11">
        <f t="shared" si="5"/>
        <v>0</v>
      </c>
      <c r="P38" s="12">
        <f t="shared" si="6"/>
        <v>0</v>
      </c>
    </row>
    <row r="39" spans="1:16" s="1" customFormat="1" ht="27" customHeight="1">
      <c r="A39" s="13"/>
      <c r="B39" s="41"/>
      <c r="C39" s="132" t="s">
        <v>187</v>
      </c>
      <c r="D39" s="90"/>
      <c r="E39" s="90"/>
      <c r="F39" s="20"/>
      <c r="G39" s="21"/>
      <c r="H39" s="9"/>
      <c r="I39" s="22"/>
      <c r="J39" s="22"/>
      <c r="K39" s="10"/>
      <c r="L39" s="10"/>
      <c r="M39" s="10"/>
      <c r="N39" s="10"/>
      <c r="O39" s="11"/>
      <c r="P39" s="12"/>
    </row>
    <row r="40" spans="1:16" s="1" customFormat="1" ht="18" customHeight="1">
      <c r="A40" s="13">
        <v>31</v>
      </c>
      <c r="B40" s="41"/>
      <c r="C40" s="89" t="s">
        <v>188</v>
      </c>
      <c r="D40" s="90" t="s">
        <v>51</v>
      </c>
      <c r="E40" s="90">
        <v>1</v>
      </c>
      <c r="F40" s="20"/>
      <c r="G40" s="21"/>
      <c r="H40" s="9">
        <f t="shared" si="0"/>
        <v>0</v>
      </c>
      <c r="I40" s="22"/>
      <c r="J40" s="22"/>
      <c r="K40" s="10">
        <f t="shared" si="1"/>
        <v>0</v>
      </c>
      <c r="L40" s="10">
        <f t="shared" si="2"/>
        <v>0</v>
      </c>
      <c r="M40" s="10">
        <f t="shared" si="3"/>
        <v>0</v>
      </c>
      <c r="N40" s="10">
        <f t="shared" si="4"/>
        <v>0</v>
      </c>
      <c r="O40" s="11">
        <f t="shared" si="5"/>
        <v>0</v>
      </c>
      <c r="P40" s="12">
        <f t="shared" si="6"/>
        <v>0</v>
      </c>
    </row>
    <row r="41" spans="1:16" s="1" customFormat="1" ht="18" customHeight="1">
      <c r="A41" s="13">
        <v>32</v>
      </c>
      <c r="B41" s="41"/>
      <c r="C41" s="89" t="s">
        <v>189</v>
      </c>
      <c r="D41" s="90" t="s">
        <v>60</v>
      </c>
      <c r="E41" s="90">
        <v>50</v>
      </c>
      <c r="F41" s="20"/>
      <c r="G41" s="21"/>
      <c r="H41" s="9">
        <f t="shared" si="0"/>
        <v>0</v>
      </c>
      <c r="I41" s="22"/>
      <c r="J41" s="22"/>
      <c r="K41" s="10">
        <f t="shared" si="1"/>
        <v>0</v>
      </c>
      <c r="L41" s="10">
        <f t="shared" si="2"/>
        <v>0</v>
      </c>
      <c r="M41" s="10">
        <f t="shared" si="3"/>
        <v>0</v>
      </c>
      <c r="N41" s="10">
        <f t="shared" si="4"/>
        <v>0</v>
      </c>
      <c r="O41" s="11">
        <f t="shared" si="5"/>
        <v>0</v>
      </c>
      <c r="P41" s="12">
        <f t="shared" si="6"/>
        <v>0</v>
      </c>
    </row>
    <row r="42" spans="1:16" s="1" customFormat="1" ht="18" customHeight="1">
      <c r="A42" s="13">
        <v>33</v>
      </c>
      <c r="B42" s="41"/>
      <c r="C42" s="89" t="s">
        <v>73</v>
      </c>
      <c r="D42" s="90" t="s">
        <v>51</v>
      </c>
      <c r="E42" s="90">
        <v>6</v>
      </c>
      <c r="F42" s="20"/>
      <c r="G42" s="21"/>
      <c r="H42" s="9">
        <f t="shared" si="0"/>
        <v>0</v>
      </c>
      <c r="I42" s="22"/>
      <c r="J42" s="22"/>
      <c r="K42" s="10">
        <f t="shared" si="1"/>
        <v>0</v>
      </c>
      <c r="L42" s="10">
        <f t="shared" si="2"/>
        <v>0</v>
      </c>
      <c r="M42" s="10">
        <f t="shared" si="3"/>
        <v>0</v>
      </c>
      <c r="N42" s="10">
        <f t="shared" si="4"/>
        <v>0</v>
      </c>
      <c r="O42" s="11">
        <f t="shared" si="5"/>
        <v>0</v>
      </c>
      <c r="P42" s="12">
        <f t="shared" si="6"/>
        <v>0</v>
      </c>
    </row>
    <row r="43" spans="1:16" s="1" customFormat="1" ht="18" customHeight="1">
      <c r="A43" s="13">
        <v>34</v>
      </c>
      <c r="B43" s="41"/>
      <c r="C43" s="89" t="s">
        <v>74</v>
      </c>
      <c r="D43" s="90" t="s">
        <v>51</v>
      </c>
      <c r="E43" s="90">
        <v>4</v>
      </c>
      <c r="F43" s="20"/>
      <c r="G43" s="21"/>
      <c r="H43" s="9">
        <f t="shared" si="0"/>
        <v>0</v>
      </c>
      <c r="I43" s="22"/>
      <c r="J43" s="22"/>
      <c r="K43" s="10">
        <f t="shared" si="1"/>
        <v>0</v>
      </c>
      <c r="L43" s="10">
        <f t="shared" si="2"/>
        <v>0</v>
      </c>
      <c r="M43" s="10">
        <f t="shared" si="3"/>
        <v>0</v>
      </c>
      <c r="N43" s="10">
        <f t="shared" si="4"/>
        <v>0</v>
      </c>
      <c r="O43" s="11">
        <f t="shared" si="5"/>
        <v>0</v>
      </c>
      <c r="P43" s="12">
        <f t="shared" si="6"/>
        <v>0</v>
      </c>
    </row>
    <row r="44" spans="1:16" s="1" customFormat="1" ht="27.75" customHeight="1">
      <c r="A44" s="13">
        <v>35</v>
      </c>
      <c r="B44" s="41"/>
      <c r="C44" s="89" t="s">
        <v>190</v>
      </c>
      <c r="D44" s="90" t="s">
        <v>125</v>
      </c>
      <c r="E44" s="90">
        <v>1</v>
      </c>
      <c r="F44" s="20"/>
      <c r="G44" s="21"/>
      <c r="H44" s="9">
        <f t="shared" si="0"/>
        <v>0</v>
      </c>
      <c r="I44" s="22"/>
      <c r="J44" s="22"/>
      <c r="K44" s="10">
        <f t="shared" si="1"/>
        <v>0</v>
      </c>
      <c r="L44" s="10">
        <f t="shared" si="2"/>
        <v>0</v>
      </c>
      <c r="M44" s="10">
        <f t="shared" si="3"/>
        <v>0</v>
      </c>
      <c r="N44" s="10">
        <f t="shared" si="4"/>
        <v>0</v>
      </c>
      <c r="O44" s="11">
        <f t="shared" si="5"/>
        <v>0</v>
      </c>
      <c r="P44" s="12">
        <f t="shared" si="6"/>
        <v>0</v>
      </c>
    </row>
    <row r="45" spans="1:16" s="1" customFormat="1" ht="17.25" customHeight="1">
      <c r="A45" s="13">
        <v>36</v>
      </c>
      <c r="B45" s="41"/>
      <c r="C45" s="89" t="s">
        <v>191</v>
      </c>
      <c r="D45" s="90" t="s">
        <v>125</v>
      </c>
      <c r="E45" s="90">
        <v>1</v>
      </c>
      <c r="F45" s="20"/>
      <c r="G45" s="21"/>
      <c r="H45" s="9">
        <f t="shared" si="0"/>
        <v>0</v>
      </c>
      <c r="I45" s="22"/>
      <c r="J45" s="22"/>
      <c r="K45" s="10">
        <f t="shared" si="1"/>
        <v>0</v>
      </c>
      <c r="L45" s="10">
        <f t="shared" si="2"/>
        <v>0</v>
      </c>
      <c r="M45" s="10">
        <f t="shared" si="3"/>
        <v>0</v>
      </c>
      <c r="N45" s="10">
        <f t="shared" si="4"/>
        <v>0</v>
      </c>
      <c r="O45" s="11">
        <f t="shared" si="5"/>
        <v>0</v>
      </c>
      <c r="P45" s="12">
        <f t="shared" si="6"/>
        <v>0</v>
      </c>
    </row>
    <row r="46" spans="1:16" s="1" customFormat="1" ht="27.75" customHeight="1">
      <c r="A46" s="13">
        <v>37</v>
      </c>
      <c r="B46" s="41"/>
      <c r="C46" s="89" t="s">
        <v>192</v>
      </c>
      <c r="D46" s="90" t="s">
        <v>51</v>
      </c>
      <c r="E46" s="90">
        <v>8</v>
      </c>
      <c r="F46" s="20"/>
      <c r="G46" s="21"/>
      <c r="H46" s="9">
        <f t="shared" si="0"/>
        <v>0</v>
      </c>
      <c r="I46" s="22"/>
      <c r="J46" s="22"/>
      <c r="K46" s="10">
        <f t="shared" si="1"/>
        <v>0</v>
      </c>
      <c r="L46" s="10">
        <f t="shared" si="2"/>
        <v>0</v>
      </c>
      <c r="M46" s="10">
        <f t="shared" si="3"/>
        <v>0</v>
      </c>
      <c r="N46" s="10">
        <f t="shared" si="4"/>
        <v>0</v>
      </c>
      <c r="O46" s="11">
        <f t="shared" si="5"/>
        <v>0</v>
      </c>
      <c r="P46" s="12">
        <f t="shared" si="6"/>
        <v>0</v>
      </c>
    </row>
    <row r="47" spans="1:16" s="1" customFormat="1" ht="27.75" customHeight="1">
      <c r="A47" s="13">
        <v>38</v>
      </c>
      <c r="B47" s="41"/>
      <c r="C47" s="89" t="s">
        <v>193</v>
      </c>
      <c r="D47" s="90" t="s">
        <v>51</v>
      </c>
      <c r="E47" s="90">
        <v>5</v>
      </c>
      <c r="F47" s="20"/>
      <c r="G47" s="21"/>
      <c r="H47" s="9">
        <f t="shared" si="0"/>
        <v>0</v>
      </c>
      <c r="I47" s="22"/>
      <c r="J47" s="22"/>
      <c r="K47" s="10">
        <f t="shared" si="1"/>
        <v>0</v>
      </c>
      <c r="L47" s="10">
        <f t="shared" si="2"/>
        <v>0</v>
      </c>
      <c r="M47" s="10">
        <f t="shared" si="3"/>
        <v>0</v>
      </c>
      <c r="N47" s="10">
        <f t="shared" si="4"/>
        <v>0</v>
      </c>
      <c r="O47" s="11">
        <f t="shared" si="5"/>
        <v>0</v>
      </c>
      <c r="P47" s="12">
        <f t="shared" si="6"/>
        <v>0</v>
      </c>
    </row>
    <row r="48" spans="1:16" s="1" customFormat="1" ht="15.75" customHeight="1">
      <c r="A48" s="13">
        <v>39</v>
      </c>
      <c r="B48" s="41"/>
      <c r="C48" s="89" t="s">
        <v>194</v>
      </c>
      <c r="D48" s="90" t="s">
        <v>51</v>
      </c>
      <c r="E48" s="133">
        <v>6</v>
      </c>
      <c r="F48" s="20"/>
      <c r="G48" s="21"/>
      <c r="H48" s="9">
        <f t="shared" si="0"/>
        <v>0</v>
      </c>
      <c r="I48" s="22"/>
      <c r="J48" s="22"/>
      <c r="K48" s="10">
        <f t="shared" si="1"/>
        <v>0</v>
      </c>
      <c r="L48" s="10">
        <f t="shared" si="2"/>
        <v>0</v>
      </c>
      <c r="M48" s="10">
        <f t="shared" si="3"/>
        <v>0</v>
      </c>
      <c r="N48" s="10">
        <f t="shared" si="4"/>
        <v>0</v>
      </c>
      <c r="O48" s="11">
        <f t="shared" si="5"/>
        <v>0</v>
      </c>
      <c r="P48" s="12">
        <f t="shared" si="6"/>
        <v>0</v>
      </c>
    </row>
    <row r="49" spans="1:16" s="1" customFormat="1" ht="15.75" customHeight="1">
      <c r="A49" s="13">
        <v>40</v>
      </c>
      <c r="B49" s="41"/>
      <c r="C49" s="134" t="s">
        <v>77</v>
      </c>
      <c r="D49" s="135" t="s">
        <v>51</v>
      </c>
      <c r="E49" s="133">
        <v>9</v>
      </c>
      <c r="F49" s="20"/>
      <c r="G49" s="21"/>
      <c r="H49" s="9">
        <f t="shared" si="0"/>
        <v>0</v>
      </c>
      <c r="I49" s="22"/>
      <c r="J49" s="22"/>
      <c r="K49" s="10">
        <f t="shared" si="1"/>
        <v>0</v>
      </c>
      <c r="L49" s="10">
        <f t="shared" si="2"/>
        <v>0</v>
      </c>
      <c r="M49" s="10">
        <f t="shared" si="3"/>
        <v>0</v>
      </c>
      <c r="N49" s="10">
        <f t="shared" si="4"/>
        <v>0</v>
      </c>
      <c r="O49" s="11">
        <f t="shared" si="5"/>
        <v>0</v>
      </c>
      <c r="P49" s="12">
        <f t="shared" si="6"/>
        <v>0</v>
      </c>
    </row>
    <row r="50" spans="1:16" s="1" customFormat="1" ht="27.75" customHeight="1">
      <c r="A50" s="13">
        <v>41</v>
      </c>
      <c r="B50" s="41"/>
      <c r="C50" s="89" t="s">
        <v>195</v>
      </c>
      <c r="D50" s="90" t="s">
        <v>51</v>
      </c>
      <c r="E50" s="90">
        <v>7</v>
      </c>
      <c r="F50" s="20"/>
      <c r="G50" s="21"/>
      <c r="H50" s="9">
        <f t="shared" si="0"/>
        <v>0</v>
      </c>
      <c r="I50" s="22"/>
      <c r="J50" s="22"/>
      <c r="K50" s="10">
        <f t="shared" si="1"/>
        <v>0</v>
      </c>
      <c r="L50" s="10">
        <f t="shared" si="2"/>
        <v>0</v>
      </c>
      <c r="M50" s="10">
        <f t="shared" si="3"/>
        <v>0</v>
      </c>
      <c r="N50" s="10">
        <f t="shared" si="4"/>
        <v>0</v>
      </c>
      <c r="O50" s="11">
        <f t="shared" si="5"/>
        <v>0</v>
      </c>
      <c r="P50" s="12">
        <f t="shared" si="6"/>
        <v>0</v>
      </c>
    </row>
    <row r="51" spans="1:16" s="1" customFormat="1" ht="27.75" customHeight="1">
      <c r="A51" s="13">
        <v>42</v>
      </c>
      <c r="B51" s="41"/>
      <c r="C51" s="89" t="s">
        <v>196</v>
      </c>
      <c r="D51" s="90" t="s">
        <v>51</v>
      </c>
      <c r="E51" s="90">
        <v>2</v>
      </c>
      <c r="F51" s="20"/>
      <c r="G51" s="21"/>
      <c r="H51" s="9">
        <f t="shared" si="0"/>
        <v>0</v>
      </c>
      <c r="I51" s="22"/>
      <c r="J51" s="22"/>
      <c r="K51" s="10">
        <f t="shared" si="1"/>
        <v>0</v>
      </c>
      <c r="L51" s="10">
        <f t="shared" si="2"/>
        <v>0</v>
      </c>
      <c r="M51" s="10">
        <f t="shared" si="3"/>
        <v>0</v>
      </c>
      <c r="N51" s="10">
        <f t="shared" si="4"/>
        <v>0</v>
      </c>
      <c r="O51" s="11">
        <f t="shared" si="5"/>
        <v>0</v>
      </c>
      <c r="P51" s="12">
        <f t="shared" si="6"/>
        <v>0</v>
      </c>
    </row>
    <row r="52" spans="1:16" s="1" customFormat="1" ht="27.75" customHeight="1">
      <c r="A52" s="13">
        <v>43</v>
      </c>
      <c r="B52" s="41"/>
      <c r="C52" s="89" t="s">
        <v>197</v>
      </c>
      <c r="D52" s="90" t="s">
        <v>51</v>
      </c>
      <c r="E52" s="90">
        <v>14</v>
      </c>
      <c r="F52" s="20"/>
      <c r="G52" s="21"/>
      <c r="H52" s="9">
        <f t="shared" si="0"/>
        <v>0</v>
      </c>
      <c r="I52" s="22"/>
      <c r="J52" s="22"/>
      <c r="K52" s="10">
        <f t="shared" si="1"/>
        <v>0</v>
      </c>
      <c r="L52" s="10">
        <f t="shared" si="2"/>
        <v>0</v>
      </c>
      <c r="M52" s="10">
        <f t="shared" si="3"/>
        <v>0</v>
      </c>
      <c r="N52" s="10">
        <f t="shared" si="4"/>
        <v>0</v>
      </c>
      <c r="O52" s="11">
        <f t="shared" si="5"/>
        <v>0</v>
      </c>
      <c r="P52" s="12">
        <f t="shared" si="6"/>
        <v>0</v>
      </c>
    </row>
    <row r="53" spans="1:16" s="1" customFormat="1" ht="18" customHeight="1">
      <c r="A53" s="13">
        <v>44</v>
      </c>
      <c r="B53" s="41"/>
      <c r="C53" s="89" t="s">
        <v>198</v>
      </c>
      <c r="D53" s="90" t="s">
        <v>51</v>
      </c>
      <c r="E53" s="90">
        <v>4</v>
      </c>
      <c r="F53" s="20"/>
      <c r="G53" s="21"/>
      <c r="H53" s="9">
        <f t="shared" si="0"/>
        <v>0</v>
      </c>
      <c r="I53" s="22"/>
      <c r="J53" s="22"/>
      <c r="K53" s="10">
        <f t="shared" si="1"/>
        <v>0</v>
      </c>
      <c r="L53" s="10">
        <f t="shared" si="2"/>
        <v>0</v>
      </c>
      <c r="M53" s="10">
        <f t="shared" si="3"/>
        <v>0</v>
      </c>
      <c r="N53" s="10">
        <f t="shared" si="4"/>
        <v>0</v>
      </c>
      <c r="O53" s="11">
        <f t="shared" si="5"/>
        <v>0</v>
      </c>
      <c r="P53" s="12">
        <f t="shared" si="6"/>
        <v>0</v>
      </c>
    </row>
    <row r="54" spans="1:16" s="1" customFormat="1" ht="15.75" customHeight="1">
      <c r="A54" s="13">
        <v>45</v>
      </c>
      <c r="B54" s="41"/>
      <c r="C54" s="89" t="s">
        <v>78</v>
      </c>
      <c r="D54" s="90" t="s">
        <v>51</v>
      </c>
      <c r="E54" s="90">
        <v>13</v>
      </c>
      <c r="F54" s="20"/>
      <c r="G54" s="21"/>
      <c r="H54" s="9">
        <f t="shared" si="0"/>
        <v>0</v>
      </c>
      <c r="I54" s="22"/>
      <c r="J54" s="22"/>
      <c r="K54" s="10">
        <f t="shared" si="1"/>
        <v>0</v>
      </c>
      <c r="L54" s="10">
        <f t="shared" si="2"/>
        <v>0</v>
      </c>
      <c r="M54" s="10">
        <f t="shared" si="3"/>
        <v>0</v>
      </c>
      <c r="N54" s="10">
        <f t="shared" si="4"/>
        <v>0</v>
      </c>
      <c r="O54" s="11">
        <f t="shared" si="5"/>
        <v>0</v>
      </c>
      <c r="P54" s="12">
        <f t="shared" si="6"/>
        <v>0</v>
      </c>
    </row>
    <row r="55" spans="1:16" s="1" customFormat="1" ht="18" customHeight="1">
      <c r="A55" s="13">
        <v>46</v>
      </c>
      <c r="B55" s="41"/>
      <c r="C55" s="89" t="s">
        <v>199</v>
      </c>
      <c r="D55" s="90" t="s">
        <v>60</v>
      </c>
      <c r="E55" s="130">
        <v>135</v>
      </c>
      <c r="F55" s="20"/>
      <c r="G55" s="21"/>
      <c r="H55" s="9">
        <f t="shared" si="0"/>
        <v>0</v>
      </c>
      <c r="I55" s="22"/>
      <c r="J55" s="22"/>
      <c r="K55" s="10">
        <f t="shared" si="1"/>
        <v>0</v>
      </c>
      <c r="L55" s="10">
        <f t="shared" si="2"/>
        <v>0</v>
      </c>
      <c r="M55" s="10">
        <f t="shared" si="3"/>
        <v>0</v>
      </c>
      <c r="N55" s="10">
        <f t="shared" si="4"/>
        <v>0</v>
      </c>
      <c r="O55" s="11">
        <f t="shared" si="5"/>
        <v>0</v>
      </c>
      <c r="P55" s="12">
        <f t="shared" si="6"/>
        <v>0</v>
      </c>
    </row>
    <row r="56" spans="1:16" s="1" customFormat="1" ht="18" customHeight="1">
      <c r="A56" s="13">
        <v>47</v>
      </c>
      <c r="B56" s="41"/>
      <c r="C56" s="89" t="s">
        <v>200</v>
      </c>
      <c r="D56" s="90" t="s">
        <v>60</v>
      </c>
      <c r="E56" s="130">
        <v>168</v>
      </c>
      <c r="F56" s="20"/>
      <c r="G56" s="21"/>
      <c r="H56" s="9">
        <f t="shared" si="0"/>
        <v>0</v>
      </c>
      <c r="I56" s="22"/>
      <c r="J56" s="22"/>
      <c r="K56" s="10">
        <f t="shared" si="1"/>
        <v>0</v>
      </c>
      <c r="L56" s="10">
        <f t="shared" si="2"/>
        <v>0</v>
      </c>
      <c r="M56" s="10">
        <f t="shared" si="3"/>
        <v>0</v>
      </c>
      <c r="N56" s="10">
        <f t="shared" si="4"/>
        <v>0</v>
      </c>
      <c r="O56" s="11">
        <f t="shared" si="5"/>
        <v>0</v>
      </c>
      <c r="P56" s="12">
        <f t="shared" si="6"/>
        <v>0</v>
      </c>
    </row>
    <row r="57" spans="1:16" s="1" customFormat="1" ht="18" customHeight="1">
      <c r="A57" s="13">
        <v>48</v>
      </c>
      <c r="B57" s="41"/>
      <c r="C57" s="89" t="s">
        <v>201</v>
      </c>
      <c r="D57" s="90" t="s">
        <v>60</v>
      </c>
      <c r="E57" s="130">
        <v>108</v>
      </c>
      <c r="F57" s="20"/>
      <c r="G57" s="21"/>
      <c r="H57" s="9">
        <f t="shared" si="0"/>
        <v>0</v>
      </c>
      <c r="I57" s="22"/>
      <c r="J57" s="22"/>
      <c r="K57" s="10">
        <f t="shared" si="1"/>
        <v>0</v>
      </c>
      <c r="L57" s="10">
        <f t="shared" si="2"/>
        <v>0</v>
      </c>
      <c r="M57" s="10">
        <f t="shared" si="3"/>
        <v>0</v>
      </c>
      <c r="N57" s="10">
        <f t="shared" si="4"/>
        <v>0</v>
      </c>
      <c r="O57" s="11">
        <f t="shared" si="5"/>
        <v>0</v>
      </c>
      <c r="P57" s="12">
        <f t="shared" si="6"/>
        <v>0</v>
      </c>
    </row>
    <row r="58" spans="1:16" s="1" customFormat="1" ht="18" customHeight="1">
      <c r="A58" s="13">
        <v>49</v>
      </c>
      <c r="B58" s="41"/>
      <c r="C58" s="89" t="s">
        <v>202</v>
      </c>
      <c r="D58" s="90" t="s">
        <v>60</v>
      </c>
      <c r="E58" s="130">
        <v>50</v>
      </c>
      <c r="F58" s="20"/>
      <c r="G58" s="21"/>
      <c r="H58" s="9">
        <f t="shared" si="0"/>
        <v>0</v>
      </c>
      <c r="I58" s="22"/>
      <c r="J58" s="22"/>
      <c r="K58" s="10">
        <f t="shared" si="1"/>
        <v>0</v>
      </c>
      <c r="L58" s="10">
        <f t="shared" si="2"/>
        <v>0</v>
      </c>
      <c r="M58" s="10">
        <f t="shared" si="3"/>
        <v>0</v>
      </c>
      <c r="N58" s="10">
        <f t="shared" si="4"/>
        <v>0</v>
      </c>
      <c r="O58" s="11">
        <f t="shared" si="5"/>
        <v>0</v>
      </c>
      <c r="P58" s="12">
        <f t="shared" si="6"/>
        <v>0</v>
      </c>
    </row>
    <row r="59" spans="1:16" s="1" customFormat="1" ht="18" customHeight="1">
      <c r="A59" s="13">
        <v>50</v>
      </c>
      <c r="B59" s="41"/>
      <c r="C59" s="1" t="s">
        <v>203</v>
      </c>
      <c r="D59" s="136" t="s">
        <v>51</v>
      </c>
      <c r="E59" s="90">
        <v>2</v>
      </c>
      <c r="F59" s="20"/>
      <c r="G59" s="21"/>
      <c r="H59" s="9">
        <f t="shared" si="0"/>
        <v>0</v>
      </c>
      <c r="I59" s="22"/>
      <c r="J59" s="22"/>
      <c r="K59" s="10">
        <f t="shared" si="1"/>
        <v>0</v>
      </c>
      <c r="L59" s="10">
        <f t="shared" si="2"/>
        <v>0</v>
      </c>
      <c r="M59" s="10">
        <f t="shared" si="3"/>
        <v>0</v>
      </c>
      <c r="N59" s="10">
        <f t="shared" si="4"/>
        <v>0</v>
      </c>
      <c r="O59" s="11">
        <f t="shared" si="5"/>
        <v>0</v>
      </c>
      <c r="P59" s="12">
        <f t="shared" si="6"/>
        <v>0</v>
      </c>
    </row>
    <row r="60" spans="1:16" s="1" customFormat="1" ht="18" customHeight="1">
      <c r="A60" s="13">
        <v>51</v>
      </c>
      <c r="B60" s="41"/>
      <c r="C60" s="89" t="s">
        <v>81</v>
      </c>
      <c r="D60" s="90" t="s">
        <v>60</v>
      </c>
      <c r="E60" s="90">
        <v>5</v>
      </c>
      <c r="F60" s="20"/>
      <c r="G60" s="21"/>
      <c r="H60" s="9">
        <f t="shared" si="0"/>
        <v>0</v>
      </c>
      <c r="I60" s="22"/>
      <c r="J60" s="22"/>
      <c r="K60" s="10">
        <f t="shared" si="1"/>
        <v>0</v>
      </c>
      <c r="L60" s="10">
        <f t="shared" si="2"/>
        <v>0</v>
      </c>
      <c r="M60" s="10">
        <f t="shared" si="3"/>
        <v>0</v>
      </c>
      <c r="N60" s="10">
        <f t="shared" si="4"/>
        <v>0</v>
      </c>
      <c r="O60" s="11">
        <f t="shared" si="5"/>
        <v>0</v>
      </c>
      <c r="P60" s="12">
        <f t="shared" si="6"/>
        <v>0</v>
      </c>
    </row>
    <row r="61" spans="1:16" s="1" customFormat="1" ht="18" customHeight="1">
      <c r="A61" s="13">
        <v>52</v>
      </c>
      <c r="B61" s="41"/>
      <c r="C61" s="89" t="s">
        <v>204</v>
      </c>
      <c r="D61" s="90" t="s">
        <v>60</v>
      </c>
      <c r="E61" s="90">
        <v>276</v>
      </c>
      <c r="F61" s="20"/>
      <c r="G61" s="21"/>
      <c r="H61" s="9">
        <f t="shared" si="0"/>
        <v>0</v>
      </c>
      <c r="I61" s="22"/>
      <c r="J61" s="22"/>
      <c r="K61" s="10">
        <f t="shared" si="1"/>
        <v>0</v>
      </c>
      <c r="L61" s="10">
        <f t="shared" si="2"/>
        <v>0</v>
      </c>
      <c r="M61" s="10">
        <f t="shared" si="3"/>
        <v>0</v>
      </c>
      <c r="N61" s="10">
        <f t="shared" si="4"/>
        <v>0</v>
      </c>
      <c r="O61" s="11">
        <f t="shared" si="5"/>
        <v>0</v>
      </c>
      <c r="P61" s="12">
        <f t="shared" si="6"/>
        <v>0</v>
      </c>
    </row>
    <row r="62" spans="1:16" s="1" customFormat="1" ht="18" customHeight="1">
      <c r="A62" s="13">
        <v>53</v>
      </c>
      <c r="B62" s="41"/>
      <c r="C62" s="89" t="s">
        <v>205</v>
      </c>
      <c r="D62" s="90" t="s">
        <v>60</v>
      </c>
      <c r="E62" s="90">
        <v>50</v>
      </c>
      <c r="F62" s="20"/>
      <c r="G62" s="21"/>
      <c r="H62" s="9">
        <f t="shared" si="0"/>
        <v>0</v>
      </c>
      <c r="I62" s="22"/>
      <c r="J62" s="22"/>
      <c r="K62" s="10">
        <f t="shared" si="1"/>
        <v>0</v>
      </c>
      <c r="L62" s="10">
        <f t="shared" si="2"/>
        <v>0</v>
      </c>
      <c r="M62" s="10">
        <f t="shared" si="3"/>
        <v>0</v>
      </c>
      <c r="N62" s="10">
        <f t="shared" si="4"/>
        <v>0</v>
      </c>
      <c r="O62" s="11">
        <f t="shared" si="5"/>
        <v>0</v>
      </c>
      <c r="P62" s="12">
        <f t="shared" si="6"/>
        <v>0</v>
      </c>
    </row>
    <row r="63" spans="1:16" s="1" customFormat="1" ht="12.75">
      <c r="A63" s="13">
        <v>54</v>
      </c>
      <c r="B63" s="41"/>
      <c r="C63" s="89" t="s">
        <v>79</v>
      </c>
      <c r="D63" s="90" t="s">
        <v>80</v>
      </c>
      <c r="E63" s="90">
        <v>1</v>
      </c>
      <c r="F63" s="20"/>
      <c r="G63" s="21"/>
      <c r="H63" s="9">
        <f t="shared" si="0"/>
        <v>0</v>
      </c>
      <c r="I63" s="22"/>
      <c r="J63" s="22"/>
      <c r="K63" s="10">
        <f t="shared" si="1"/>
        <v>0</v>
      </c>
      <c r="L63" s="10">
        <f t="shared" si="2"/>
        <v>0</v>
      </c>
      <c r="M63" s="10">
        <f t="shared" si="3"/>
        <v>0</v>
      </c>
      <c r="N63" s="10">
        <f t="shared" si="4"/>
        <v>0</v>
      </c>
      <c r="O63" s="11">
        <f t="shared" si="5"/>
        <v>0</v>
      </c>
      <c r="P63" s="12">
        <f t="shared" si="6"/>
        <v>0</v>
      </c>
    </row>
    <row r="64" spans="1:16" s="39" customFormat="1" ht="12.75">
      <c r="A64" s="25"/>
      <c r="B64" s="25"/>
      <c r="C64" s="26" t="s">
        <v>0</v>
      </c>
      <c r="D64" s="44"/>
      <c r="E64" s="44"/>
      <c r="F64" s="27"/>
      <c r="G64" s="28"/>
      <c r="H64" s="29"/>
      <c r="I64" s="29"/>
      <c r="J64" s="29"/>
      <c r="K64" s="29"/>
      <c r="L64" s="38">
        <f>SUM(L9:L63)</f>
        <v>0</v>
      </c>
      <c r="M64" s="38">
        <f>SUM(M9:M63)</f>
        <v>0</v>
      </c>
      <c r="N64" s="38">
        <f>SUM(N9:N63)</f>
        <v>0</v>
      </c>
      <c r="O64" s="38">
        <f>SUM(O9:O63)</f>
        <v>0</v>
      </c>
      <c r="P64" s="38">
        <f>SUM(P9:P63)</f>
        <v>0</v>
      </c>
    </row>
    <row r="65" spans="1:16" s="1" customFormat="1" ht="12.75" customHeight="1">
      <c r="A65" s="143" t="s">
        <v>25</v>
      </c>
      <c r="B65" s="144"/>
      <c r="C65" s="144"/>
      <c r="D65" s="144"/>
      <c r="E65" s="144"/>
      <c r="F65" s="144"/>
      <c r="G65" s="144"/>
      <c r="H65" s="144"/>
      <c r="I65" s="14"/>
      <c r="J65" s="15"/>
      <c r="K65" s="10"/>
      <c r="L65" s="10"/>
      <c r="M65" s="22"/>
      <c r="N65" s="22"/>
      <c r="O65" s="37"/>
      <c r="P65" s="40">
        <f>SUM(M65:O65)</f>
        <v>0</v>
      </c>
    </row>
    <row r="66" spans="1:16" s="1" customFormat="1" ht="12.75" customHeight="1">
      <c r="A66" s="145" t="s">
        <v>22</v>
      </c>
      <c r="B66" s="146"/>
      <c r="C66" s="146"/>
      <c r="D66" s="146"/>
      <c r="E66" s="146"/>
      <c r="F66" s="146"/>
      <c r="G66" s="146"/>
      <c r="H66" s="146"/>
      <c r="I66" s="14"/>
      <c r="J66" s="15"/>
      <c r="K66" s="10"/>
      <c r="L66" s="16">
        <f>SUM(L64:L65)</f>
        <v>0</v>
      </c>
      <c r="M66" s="16">
        <f>SUM(M64:M65)</f>
        <v>0</v>
      </c>
      <c r="N66" s="16">
        <f>SUM(N64:N65)</f>
        <v>0</v>
      </c>
      <c r="O66" s="16">
        <f>SUM(O64:O65)</f>
        <v>0</v>
      </c>
      <c r="P66" s="16">
        <f>SUM(P64:P65)</f>
        <v>0</v>
      </c>
    </row>
    <row r="67" spans="1:8" ht="12.75" customHeight="1">
      <c r="A67" s="17"/>
      <c r="C67" s="33"/>
      <c r="D67" s="33"/>
      <c r="E67" s="33"/>
      <c r="F67" s="33"/>
      <c r="G67" s="34"/>
      <c r="H67" s="33"/>
    </row>
    <row r="68" spans="1:16" ht="12.75" customHeight="1">
      <c r="A68" s="147" t="s">
        <v>36</v>
      </c>
      <c r="B68" s="148"/>
      <c r="C68" s="148"/>
      <c r="D68" s="148"/>
      <c r="E68" s="148"/>
      <c r="F68" s="148"/>
      <c r="G68" s="2"/>
      <c r="H68" s="18"/>
      <c r="I68" s="2"/>
      <c r="J68" s="1"/>
      <c r="K68" s="1"/>
      <c r="L68" s="1"/>
      <c r="M68" s="3"/>
      <c r="N68" s="1"/>
      <c r="O68" s="1"/>
      <c r="P68" s="1"/>
    </row>
    <row r="69" spans="1:16" s="1" customFormat="1" ht="31.5" customHeight="1">
      <c r="A69" s="149" t="s">
        <v>37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1:11" s="1" customFormat="1" ht="12.75" customHeight="1">
      <c r="A70" s="17"/>
      <c r="B70" s="46"/>
      <c r="C70" s="2"/>
      <c r="D70" s="2"/>
      <c r="E70" s="2"/>
      <c r="F70" s="18"/>
      <c r="G70" s="2"/>
      <c r="K70" s="3"/>
    </row>
    <row r="71" spans="1:12" s="1" customFormat="1" ht="12.75" customHeight="1">
      <c r="A71" s="147" t="s">
        <v>38</v>
      </c>
      <c r="B71" s="148"/>
      <c r="C71" s="148"/>
      <c r="D71" s="2"/>
      <c r="E71" s="2"/>
      <c r="F71" s="2"/>
      <c r="G71" s="18"/>
      <c r="H71" s="2"/>
      <c r="L71" s="3"/>
    </row>
    <row r="72" spans="1:16" ht="12.75" customHeight="1">
      <c r="A72" s="17"/>
      <c r="C72" s="2"/>
      <c r="D72" s="2"/>
      <c r="E72" s="2"/>
      <c r="F72" s="2"/>
      <c r="G72" s="18"/>
      <c r="H72" s="2"/>
      <c r="I72" s="1"/>
      <c r="J72" s="1"/>
      <c r="K72" s="1"/>
      <c r="L72" s="3"/>
      <c r="M72" s="1"/>
      <c r="N72" s="1"/>
      <c r="O72" s="1"/>
      <c r="P72" s="1"/>
    </row>
    <row r="73" spans="1:16" ht="12.75" customHeight="1">
      <c r="A73" s="147" t="s">
        <v>23</v>
      </c>
      <c r="B73" s="148"/>
      <c r="C73" s="148"/>
      <c r="D73" s="2"/>
      <c r="E73" s="2"/>
      <c r="F73" s="2"/>
      <c r="G73" s="18"/>
      <c r="H73" s="2"/>
      <c r="I73" s="1"/>
      <c r="J73" s="1"/>
      <c r="K73" s="1"/>
      <c r="L73" s="3"/>
      <c r="M73" s="1"/>
      <c r="N73" s="1"/>
      <c r="O73" s="1"/>
      <c r="P73" s="1"/>
    </row>
    <row r="74" spans="1:14" ht="12.75" customHeight="1">
      <c r="A74" s="2"/>
      <c r="B74" s="39"/>
      <c r="C74" s="1"/>
      <c r="F74" s="33"/>
      <c r="G74" s="33"/>
      <c r="J74" s="1"/>
      <c r="K74" s="1"/>
      <c r="L74" s="31"/>
      <c r="M74" s="1"/>
      <c r="N74" s="1"/>
    </row>
    <row r="75" spans="1:14" ht="12.75" customHeight="1">
      <c r="A75" s="2"/>
      <c r="B75" s="39"/>
      <c r="C75" s="1"/>
      <c r="F75" s="33"/>
      <c r="G75" s="33"/>
      <c r="J75" s="1"/>
      <c r="K75" s="1"/>
      <c r="L75" s="31"/>
      <c r="M75" s="1"/>
      <c r="N75" s="1"/>
    </row>
    <row r="76" spans="1:14" ht="12.75" customHeight="1">
      <c r="A76" s="35"/>
      <c r="B76" s="48"/>
      <c r="C76" s="1"/>
      <c r="F76" s="33"/>
      <c r="G76" s="33"/>
      <c r="J76" s="1"/>
      <c r="K76" s="1"/>
      <c r="L76" s="31"/>
      <c r="M76" s="1"/>
      <c r="N76" s="1"/>
    </row>
    <row r="77" spans="1:13" ht="12.75" customHeight="1">
      <c r="A77" s="17"/>
      <c r="C77" s="33"/>
      <c r="D77" s="33"/>
      <c r="E77" s="33"/>
      <c r="F77" s="34"/>
      <c r="G77" s="33"/>
      <c r="K77" s="32"/>
      <c r="L77" s="31"/>
      <c r="M77" s="1"/>
    </row>
    <row r="78" spans="1:8" ht="12.75" customHeight="1">
      <c r="A78" s="17"/>
      <c r="C78" s="33"/>
      <c r="D78" s="33"/>
      <c r="E78" s="33"/>
      <c r="F78" s="33"/>
      <c r="G78" s="34"/>
      <c r="H78" s="33"/>
    </row>
    <row r="79" spans="1:8" ht="12.75">
      <c r="A79" s="17"/>
      <c r="C79" s="33"/>
      <c r="D79" s="33"/>
      <c r="E79" s="33"/>
      <c r="F79" s="33"/>
      <c r="G79" s="34"/>
      <c r="H79" s="33"/>
    </row>
    <row r="80" spans="1:8" ht="12.75">
      <c r="A80" s="17"/>
      <c r="C80" s="17"/>
      <c r="D80" s="17"/>
      <c r="E80" s="33"/>
      <c r="F80" s="33"/>
      <c r="G80" s="34"/>
      <c r="H80" s="33"/>
    </row>
    <row r="81" spans="1:8" ht="12.75">
      <c r="A81" s="17"/>
      <c r="C81" s="17"/>
      <c r="D81" s="17"/>
      <c r="E81" s="33"/>
      <c r="F81" s="33"/>
      <c r="G81" s="34"/>
      <c r="H81" s="33"/>
    </row>
    <row r="82" spans="1:8" ht="12.75">
      <c r="A82" s="17"/>
      <c r="C82" s="17"/>
      <c r="D82" s="17"/>
      <c r="E82" s="33"/>
      <c r="F82" s="33"/>
      <c r="G82" s="34"/>
      <c r="H82" s="33"/>
    </row>
    <row r="83" spans="1:8" ht="12.75">
      <c r="A83" s="17"/>
      <c r="C83" s="33"/>
      <c r="D83" s="33"/>
      <c r="E83" s="33"/>
      <c r="F83" s="33"/>
      <c r="G83" s="34"/>
      <c r="H83" s="33"/>
    </row>
    <row r="84" spans="1:8" ht="12.75">
      <c r="A84" s="17"/>
      <c r="C84" s="33"/>
      <c r="D84" s="33"/>
      <c r="E84" s="33"/>
      <c r="F84" s="33"/>
      <c r="G84" s="34"/>
      <c r="H84" s="33"/>
    </row>
    <row r="85" spans="1:8" ht="12.75">
      <c r="A85" s="17"/>
      <c r="C85" s="33"/>
      <c r="D85" s="33"/>
      <c r="E85" s="33"/>
      <c r="F85" s="33"/>
      <c r="G85" s="34"/>
      <c r="H85" s="33"/>
    </row>
    <row r="86" spans="1:8" ht="12.75">
      <c r="A86" s="17"/>
      <c r="C86" s="33"/>
      <c r="D86" s="33"/>
      <c r="E86" s="33"/>
      <c r="F86" s="33"/>
      <c r="G86" s="34"/>
      <c r="H86" s="33"/>
    </row>
    <row r="87" spans="1:8" ht="12.75">
      <c r="A87" s="17"/>
      <c r="C87" s="33"/>
      <c r="D87" s="33"/>
      <c r="E87" s="33"/>
      <c r="F87" s="33"/>
      <c r="G87" s="34"/>
      <c r="H87" s="33"/>
    </row>
    <row r="88" spans="1:8" ht="12.75">
      <c r="A88" s="17"/>
      <c r="C88" s="33"/>
      <c r="D88" s="33"/>
      <c r="E88" s="33"/>
      <c r="F88" s="33"/>
      <c r="G88" s="34"/>
      <c r="H88" s="33"/>
    </row>
    <row r="89" spans="1:8" ht="12.75">
      <c r="A89" s="17"/>
      <c r="C89" s="33"/>
      <c r="D89" s="33"/>
      <c r="E89" s="33"/>
      <c r="F89" s="33"/>
      <c r="G89" s="34"/>
      <c r="H89" s="33"/>
    </row>
    <row r="90" spans="1:8" ht="12.75">
      <c r="A90" s="17"/>
      <c r="C90" s="33"/>
      <c r="D90" s="33"/>
      <c r="E90" s="33"/>
      <c r="F90" s="33"/>
      <c r="G90" s="34"/>
      <c r="H90" s="33"/>
    </row>
    <row r="91" spans="1:8" ht="12.75">
      <c r="A91" s="17"/>
      <c r="C91" s="33"/>
      <c r="D91" s="33"/>
      <c r="E91" s="33"/>
      <c r="F91" s="33"/>
      <c r="G91" s="34"/>
      <c r="H91" s="33"/>
    </row>
    <row r="92" spans="1:8" ht="12.75">
      <c r="A92" s="17"/>
      <c r="C92" s="33"/>
      <c r="D92" s="33"/>
      <c r="E92" s="33"/>
      <c r="F92" s="33"/>
      <c r="G92" s="34"/>
      <c r="H92" s="33"/>
    </row>
    <row r="93" spans="1:8" ht="12.75">
      <c r="A93" s="17"/>
      <c r="C93" s="33"/>
      <c r="D93" s="33"/>
      <c r="E93" s="33"/>
      <c r="F93" s="33"/>
      <c r="G93" s="34"/>
      <c r="H93" s="33"/>
    </row>
    <row r="94" spans="1:8" ht="12.75">
      <c r="A94" s="17"/>
      <c r="C94" s="33"/>
      <c r="D94" s="33"/>
      <c r="E94" s="33"/>
      <c r="F94" s="33"/>
      <c r="G94" s="34"/>
      <c r="H94" s="33"/>
    </row>
    <row r="95" spans="1:8" ht="12.75">
      <c r="A95" s="17"/>
      <c r="C95" s="33"/>
      <c r="D95" s="33"/>
      <c r="E95" s="33"/>
      <c r="F95" s="33"/>
      <c r="G95" s="34"/>
      <c r="H95" s="33"/>
    </row>
    <row r="96" spans="1:8" ht="12.75">
      <c r="A96" s="17"/>
      <c r="C96" s="33"/>
      <c r="D96" s="33"/>
      <c r="E96" s="33"/>
      <c r="F96" s="33"/>
      <c r="G96" s="34"/>
      <c r="H96" s="33"/>
    </row>
    <row r="97" spans="1:8" ht="12.75">
      <c r="A97" s="17"/>
      <c r="C97" s="33"/>
      <c r="D97" s="33"/>
      <c r="E97" s="33"/>
      <c r="F97" s="33"/>
      <c r="G97" s="34"/>
      <c r="H97" s="33"/>
    </row>
    <row r="98" spans="1:8" ht="12.75">
      <c r="A98" s="17"/>
      <c r="C98" s="33"/>
      <c r="D98" s="33"/>
      <c r="E98" s="33"/>
      <c r="F98" s="33"/>
      <c r="G98" s="34"/>
      <c r="H98" s="33"/>
    </row>
    <row r="99" spans="1:8" ht="12.75">
      <c r="A99" s="17"/>
      <c r="C99" s="33"/>
      <c r="D99" s="33"/>
      <c r="E99" s="33"/>
      <c r="F99" s="33"/>
      <c r="G99" s="34"/>
      <c r="H99" s="33"/>
    </row>
    <row r="100" spans="1:8" ht="12.75">
      <c r="A100" s="17"/>
      <c r="C100" s="33"/>
      <c r="D100" s="33"/>
      <c r="E100" s="33"/>
      <c r="F100" s="33"/>
      <c r="G100" s="34"/>
      <c r="H100" s="33"/>
    </row>
    <row r="101" spans="1:8" ht="12.75">
      <c r="A101" s="17"/>
      <c r="C101" s="33"/>
      <c r="D101" s="33"/>
      <c r="E101" s="33"/>
      <c r="F101" s="33"/>
      <c r="G101" s="34"/>
      <c r="H101" s="33"/>
    </row>
    <row r="102" spans="1:8" ht="12.75">
      <c r="A102" s="17"/>
      <c r="C102" s="33"/>
      <c r="D102" s="33"/>
      <c r="E102" s="33"/>
      <c r="F102" s="33"/>
      <c r="G102" s="34"/>
      <c r="H102" s="33"/>
    </row>
    <row r="103" spans="1:8" ht="12.75">
      <c r="A103" s="17"/>
      <c r="C103" s="33"/>
      <c r="D103" s="33"/>
      <c r="E103" s="33"/>
      <c r="F103" s="33"/>
      <c r="G103" s="34"/>
      <c r="H103" s="33"/>
    </row>
    <row r="104" spans="1:8" ht="12.75">
      <c r="A104" s="17"/>
      <c r="C104" s="33"/>
      <c r="D104" s="33"/>
      <c r="E104" s="33"/>
      <c r="F104" s="33"/>
      <c r="G104" s="34"/>
      <c r="H104" s="33"/>
    </row>
    <row r="105" spans="1:8" ht="12.75">
      <c r="A105" s="17"/>
      <c r="C105" s="33"/>
      <c r="D105" s="33"/>
      <c r="E105" s="33"/>
      <c r="F105" s="33"/>
      <c r="G105" s="34"/>
      <c r="H105" s="33"/>
    </row>
    <row r="106" spans="1:8" ht="12.75">
      <c r="A106" s="17"/>
      <c r="C106" s="33"/>
      <c r="D106" s="33"/>
      <c r="E106" s="33"/>
      <c r="F106" s="33"/>
      <c r="G106" s="34"/>
      <c r="H106" s="33"/>
    </row>
    <row r="107" spans="1:8" ht="12.75">
      <c r="A107" s="17"/>
      <c r="C107" s="33"/>
      <c r="D107" s="33"/>
      <c r="E107" s="33"/>
      <c r="F107" s="33"/>
      <c r="G107" s="34"/>
      <c r="H107" s="33"/>
    </row>
    <row r="108" spans="1:8" ht="12.75">
      <c r="A108" s="17"/>
      <c r="C108" s="33"/>
      <c r="D108" s="33"/>
      <c r="E108" s="33"/>
      <c r="F108" s="33"/>
      <c r="G108" s="34"/>
      <c r="H108" s="33"/>
    </row>
    <row r="109" spans="1:8" ht="12.75">
      <c r="A109" s="17"/>
      <c r="C109" s="33"/>
      <c r="D109" s="33"/>
      <c r="E109" s="33"/>
      <c r="F109" s="33"/>
      <c r="G109" s="34"/>
      <c r="H109" s="33"/>
    </row>
    <row r="110" spans="1:8" ht="12.75">
      <c r="A110" s="17"/>
      <c r="C110" s="33"/>
      <c r="D110" s="33"/>
      <c r="E110" s="33"/>
      <c r="F110" s="33"/>
      <c r="G110" s="34"/>
      <c r="H110" s="33"/>
    </row>
    <row r="111" spans="1:8" ht="12.75">
      <c r="A111" s="17"/>
      <c r="C111" s="33"/>
      <c r="D111" s="33"/>
      <c r="E111" s="33"/>
      <c r="F111" s="33"/>
      <c r="G111" s="34"/>
      <c r="H111" s="33"/>
    </row>
    <row r="112" spans="1:8" ht="12.75">
      <c r="A112" s="17"/>
      <c r="C112" s="33"/>
      <c r="D112" s="33"/>
      <c r="E112" s="33"/>
      <c r="F112" s="33"/>
      <c r="G112" s="34"/>
      <c r="H112" s="33"/>
    </row>
    <row r="113" spans="1:8" ht="12.75">
      <c r="A113" s="17"/>
      <c r="C113" s="33"/>
      <c r="D113" s="33"/>
      <c r="E113" s="33"/>
      <c r="F113" s="33"/>
      <c r="G113" s="34"/>
      <c r="H113" s="33"/>
    </row>
    <row r="114" spans="1:8" ht="12.75">
      <c r="A114" s="17"/>
      <c r="C114" s="33"/>
      <c r="D114" s="33"/>
      <c r="E114" s="33"/>
      <c r="F114" s="33"/>
      <c r="G114" s="34"/>
      <c r="H114" s="33"/>
    </row>
    <row r="115" spans="1:8" ht="12.75">
      <c r="A115" s="17"/>
      <c r="C115" s="33"/>
      <c r="D115" s="33"/>
      <c r="E115" s="33"/>
      <c r="F115" s="33"/>
      <c r="G115" s="34"/>
      <c r="H115" s="33"/>
    </row>
    <row r="116" spans="1:8" ht="12.75">
      <c r="A116" s="17"/>
      <c r="C116" s="33"/>
      <c r="D116" s="33"/>
      <c r="E116" s="33"/>
      <c r="F116" s="33"/>
      <c r="G116" s="34"/>
      <c r="H116" s="33"/>
    </row>
    <row r="117" spans="1:8" ht="12.75">
      <c r="A117" s="17"/>
      <c r="C117" s="33"/>
      <c r="D117" s="33"/>
      <c r="E117" s="33"/>
      <c r="F117" s="33"/>
      <c r="G117" s="34"/>
      <c r="H117" s="33"/>
    </row>
    <row r="118" spans="1:8" ht="12.75">
      <c r="A118" s="17"/>
      <c r="C118" s="33"/>
      <c r="D118" s="33"/>
      <c r="E118" s="33"/>
      <c r="F118" s="33"/>
      <c r="G118" s="34"/>
      <c r="H118" s="33"/>
    </row>
    <row r="119" spans="1:8" ht="12.75">
      <c r="A119" s="17"/>
      <c r="C119" s="33"/>
      <c r="D119" s="33"/>
      <c r="E119" s="33"/>
      <c r="F119" s="33"/>
      <c r="G119" s="34"/>
      <c r="H119" s="33"/>
    </row>
    <row r="120" spans="1:8" ht="12.75">
      <c r="A120" s="17"/>
      <c r="C120" s="33"/>
      <c r="D120" s="33"/>
      <c r="E120" s="33"/>
      <c r="F120" s="33"/>
      <c r="G120" s="34"/>
      <c r="H120" s="33"/>
    </row>
    <row r="121" spans="1:8" ht="12.75">
      <c r="A121" s="17"/>
      <c r="C121" s="33"/>
      <c r="D121" s="33"/>
      <c r="E121" s="33"/>
      <c r="F121" s="33"/>
      <c r="G121" s="34"/>
      <c r="H121" s="33"/>
    </row>
    <row r="122" spans="1:8" ht="12.75">
      <c r="A122" s="17"/>
      <c r="C122" s="33"/>
      <c r="D122" s="33"/>
      <c r="E122" s="33"/>
      <c r="F122" s="33"/>
      <c r="G122" s="34"/>
      <c r="H122" s="33"/>
    </row>
    <row r="123" spans="1:8" ht="12.75">
      <c r="A123" s="17"/>
      <c r="C123" s="33"/>
      <c r="D123" s="33"/>
      <c r="E123" s="33"/>
      <c r="F123" s="33"/>
      <c r="G123" s="34"/>
      <c r="H123" s="33"/>
    </row>
    <row r="124" spans="1:8" ht="12.75">
      <c r="A124" s="17"/>
      <c r="C124" s="33"/>
      <c r="D124" s="33"/>
      <c r="E124" s="33"/>
      <c r="F124" s="33"/>
      <c r="G124" s="34"/>
      <c r="H124" s="33"/>
    </row>
    <row r="125" spans="1:8" ht="12.75">
      <c r="A125" s="17"/>
      <c r="C125" s="33"/>
      <c r="D125" s="33"/>
      <c r="E125" s="33"/>
      <c r="F125" s="33"/>
      <c r="G125" s="34"/>
      <c r="H125" s="33"/>
    </row>
    <row r="126" spans="1:8" ht="12.75">
      <c r="A126" s="17"/>
      <c r="C126" s="33"/>
      <c r="D126" s="33"/>
      <c r="E126" s="33"/>
      <c r="F126" s="33"/>
      <c r="G126" s="34"/>
      <c r="H126" s="33"/>
    </row>
    <row r="127" spans="1:8" ht="12.75">
      <c r="A127" s="17"/>
      <c r="C127" s="33"/>
      <c r="D127" s="33"/>
      <c r="E127" s="33"/>
      <c r="F127" s="33"/>
      <c r="G127" s="34"/>
      <c r="H127" s="33"/>
    </row>
    <row r="128" spans="1:8" ht="12.75">
      <c r="A128" s="17"/>
      <c r="C128" s="33"/>
      <c r="D128" s="33"/>
      <c r="E128" s="33"/>
      <c r="F128" s="33"/>
      <c r="G128" s="34"/>
      <c r="H128" s="33"/>
    </row>
    <row r="129" spans="1:8" ht="12.75">
      <c r="A129" s="17"/>
      <c r="C129" s="33"/>
      <c r="D129" s="33"/>
      <c r="E129" s="33"/>
      <c r="F129" s="33"/>
      <c r="G129" s="34"/>
      <c r="H129" s="33"/>
    </row>
    <row r="130" spans="1:8" ht="12.75">
      <c r="A130" s="17"/>
      <c r="C130" s="33"/>
      <c r="D130" s="33"/>
      <c r="E130" s="33"/>
      <c r="F130" s="33"/>
      <c r="G130" s="34"/>
      <c r="H130" s="33"/>
    </row>
    <row r="131" spans="1:8" ht="12.75">
      <c r="A131" s="17"/>
      <c r="C131" s="33"/>
      <c r="D131" s="33"/>
      <c r="E131" s="33"/>
      <c r="F131" s="33"/>
      <c r="G131" s="34"/>
      <c r="H131" s="33"/>
    </row>
    <row r="132" spans="1:8" ht="12.75">
      <c r="A132" s="17"/>
      <c r="C132" s="33"/>
      <c r="D132" s="33"/>
      <c r="E132" s="33"/>
      <c r="F132" s="33"/>
      <c r="G132" s="34"/>
      <c r="H132" s="33"/>
    </row>
    <row r="133" spans="1:8" ht="12.75">
      <c r="A133" s="17"/>
      <c r="C133" s="33"/>
      <c r="D133" s="33"/>
      <c r="E133" s="33"/>
      <c r="F133" s="33"/>
      <c r="G133" s="34"/>
      <c r="H133" s="33"/>
    </row>
    <row r="134" spans="1:8" ht="12.75">
      <c r="A134" s="17"/>
      <c r="C134" s="33"/>
      <c r="D134" s="33"/>
      <c r="E134" s="33"/>
      <c r="F134" s="33"/>
      <c r="G134" s="34"/>
      <c r="H134" s="33"/>
    </row>
    <row r="135" spans="1:8" ht="12.75">
      <c r="A135" s="17"/>
      <c r="C135" s="33"/>
      <c r="D135" s="33"/>
      <c r="E135" s="33"/>
      <c r="F135" s="33"/>
      <c r="G135" s="34"/>
      <c r="H135" s="33"/>
    </row>
    <row r="136" spans="1:8" ht="12.75">
      <c r="A136" s="17"/>
      <c r="C136" s="33"/>
      <c r="D136" s="33"/>
      <c r="E136" s="33"/>
      <c r="F136" s="33"/>
      <c r="G136" s="34"/>
      <c r="H136" s="33"/>
    </row>
    <row r="137" spans="1:8" ht="12.75">
      <c r="A137" s="17"/>
      <c r="C137" s="33"/>
      <c r="D137" s="33"/>
      <c r="E137" s="33"/>
      <c r="F137" s="33"/>
      <c r="G137" s="34"/>
      <c r="H137" s="33"/>
    </row>
    <row r="138" spans="1:8" ht="12.75">
      <c r="A138" s="17"/>
      <c r="C138" s="33"/>
      <c r="D138" s="33"/>
      <c r="E138" s="33"/>
      <c r="F138" s="33"/>
      <c r="G138" s="34"/>
      <c r="H138" s="33"/>
    </row>
    <row r="139" spans="1:8" ht="12.75">
      <c r="A139" s="17"/>
      <c r="C139" s="33"/>
      <c r="D139" s="33"/>
      <c r="E139" s="33"/>
      <c r="F139" s="33"/>
      <c r="G139" s="34"/>
      <c r="H139" s="33"/>
    </row>
    <row r="140" spans="1:8" ht="12.75">
      <c r="A140" s="17"/>
      <c r="C140" s="33"/>
      <c r="D140" s="33"/>
      <c r="E140" s="33"/>
      <c r="F140" s="33"/>
      <c r="G140" s="34"/>
      <c r="H140" s="33"/>
    </row>
    <row r="141" spans="1:8" ht="12.75">
      <c r="A141" s="17"/>
      <c r="C141" s="33"/>
      <c r="D141" s="33"/>
      <c r="E141" s="33"/>
      <c r="F141" s="33"/>
      <c r="G141" s="34"/>
      <c r="H141" s="33"/>
    </row>
    <row r="142" spans="1:8" ht="12.75">
      <c r="A142" s="17"/>
      <c r="C142" s="33"/>
      <c r="D142" s="33"/>
      <c r="E142" s="33"/>
      <c r="F142" s="33"/>
      <c r="G142" s="34"/>
      <c r="H142" s="33"/>
    </row>
    <row r="143" spans="1:8" ht="12.75">
      <c r="A143" s="17"/>
      <c r="C143" s="33"/>
      <c r="D143" s="33"/>
      <c r="E143" s="33"/>
      <c r="F143" s="33"/>
      <c r="G143" s="34"/>
      <c r="H143" s="33"/>
    </row>
    <row r="144" spans="1:8" ht="12.75">
      <c r="A144" s="17"/>
      <c r="C144" s="33"/>
      <c r="D144" s="33"/>
      <c r="E144" s="33"/>
      <c r="F144" s="33"/>
      <c r="G144" s="34"/>
      <c r="H144" s="33"/>
    </row>
    <row r="145" spans="1:8" ht="12.75">
      <c r="A145" s="17"/>
      <c r="C145" s="33"/>
      <c r="D145" s="33"/>
      <c r="E145" s="33"/>
      <c r="F145" s="33"/>
      <c r="G145" s="34"/>
      <c r="H145" s="33"/>
    </row>
    <row r="146" spans="1:8" ht="12.75">
      <c r="A146" s="17"/>
      <c r="C146" s="33"/>
      <c r="D146" s="33"/>
      <c r="E146" s="33"/>
      <c r="F146" s="33"/>
      <c r="G146" s="34"/>
      <c r="H146" s="33"/>
    </row>
    <row r="147" spans="1:8" ht="12.75">
      <c r="A147" s="17"/>
      <c r="C147" s="33"/>
      <c r="D147" s="33"/>
      <c r="E147" s="33"/>
      <c r="F147" s="33"/>
      <c r="G147" s="34"/>
      <c r="H147" s="33"/>
    </row>
    <row r="148" spans="1:8" ht="12.75">
      <c r="A148" s="17"/>
      <c r="C148" s="33"/>
      <c r="D148" s="33"/>
      <c r="E148" s="33"/>
      <c r="F148" s="33"/>
      <c r="G148" s="34"/>
      <c r="H148" s="33"/>
    </row>
    <row r="149" spans="1:8" ht="12.75">
      <c r="A149" s="17"/>
      <c r="C149" s="33"/>
      <c r="D149" s="33"/>
      <c r="E149" s="33"/>
      <c r="F149" s="33"/>
      <c r="G149" s="34"/>
      <c r="H149" s="33"/>
    </row>
    <row r="150" spans="1:8" ht="12.75">
      <c r="A150" s="17"/>
      <c r="C150" s="33"/>
      <c r="D150" s="33"/>
      <c r="E150" s="33"/>
      <c r="F150" s="33"/>
      <c r="G150" s="34"/>
      <c r="H150" s="33"/>
    </row>
    <row r="151" spans="1:8" ht="12.75">
      <c r="A151" s="17"/>
      <c r="C151" s="33"/>
      <c r="D151" s="33"/>
      <c r="E151" s="33"/>
      <c r="F151" s="33"/>
      <c r="G151" s="34"/>
      <c r="H151" s="33"/>
    </row>
    <row r="152" spans="1:8" ht="12.75">
      <c r="A152" s="17"/>
      <c r="C152" s="33"/>
      <c r="D152" s="33"/>
      <c r="E152" s="33"/>
      <c r="F152" s="33"/>
      <c r="G152" s="34"/>
      <c r="H152" s="33"/>
    </row>
    <row r="153" spans="1:8" ht="12.75">
      <c r="A153" s="17"/>
      <c r="C153" s="33"/>
      <c r="D153" s="33"/>
      <c r="E153" s="33"/>
      <c r="F153" s="33"/>
      <c r="G153" s="34"/>
      <c r="H153" s="33"/>
    </row>
    <row r="154" spans="1:8" ht="12.75">
      <c r="A154" s="17"/>
      <c r="C154" s="33"/>
      <c r="D154" s="33"/>
      <c r="E154" s="33"/>
      <c r="F154" s="33"/>
      <c r="G154" s="34"/>
      <c r="H154" s="33"/>
    </row>
    <row r="155" spans="1:8" ht="12.75">
      <c r="A155" s="17"/>
      <c r="C155" s="33"/>
      <c r="D155" s="33"/>
      <c r="E155" s="33"/>
      <c r="F155" s="33"/>
      <c r="G155" s="34"/>
      <c r="H155" s="33"/>
    </row>
    <row r="156" spans="1:8" ht="12.75">
      <c r="A156" s="17"/>
      <c r="C156" s="33"/>
      <c r="D156" s="33"/>
      <c r="E156" s="33"/>
      <c r="F156" s="33"/>
      <c r="G156" s="34"/>
      <c r="H156" s="33"/>
    </row>
    <row r="157" spans="1:8" ht="12.75">
      <c r="A157" s="17"/>
      <c r="C157" s="33"/>
      <c r="D157" s="33"/>
      <c r="E157" s="33"/>
      <c r="F157" s="33"/>
      <c r="G157" s="34"/>
      <c r="H157" s="33"/>
    </row>
    <row r="158" spans="1:8" ht="12.75">
      <c r="A158" s="17"/>
      <c r="C158" s="33"/>
      <c r="D158" s="33"/>
      <c r="E158" s="33"/>
      <c r="F158" s="33"/>
      <c r="G158" s="34"/>
      <c r="H158" s="33"/>
    </row>
    <row r="159" spans="1:8" ht="12.75">
      <c r="A159" s="17"/>
      <c r="C159" s="33"/>
      <c r="D159" s="33"/>
      <c r="E159" s="33"/>
      <c r="F159" s="33"/>
      <c r="G159" s="34"/>
      <c r="H159" s="33"/>
    </row>
    <row r="160" spans="1:8" ht="12.75">
      <c r="A160" s="17"/>
      <c r="C160" s="33"/>
      <c r="D160" s="33"/>
      <c r="E160" s="33"/>
      <c r="F160" s="33"/>
      <c r="G160" s="34"/>
      <c r="H160" s="33"/>
    </row>
    <row r="161" spans="1:8" ht="12.75">
      <c r="A161" s="17"/>
      <c r="C161" s="33"/>
      <c r="D161" s="33"/>
      <c r="E161" s="33"/>
      <c r="F161" s="33"/>
      <c r="G161" s="34"/>
      <c r="H161" s="33"/>
    </row>
    <row r="162" spans="1:8" ht="12.75">
      <c r="A162" s="17"/>
      <c r="C162" s="33"/>
      <c r="D162" s="33"/>
      <c r="E162" s="33"/>
      <c r="F162" s="33"/>
      <c r="G162" s="34"/>
      <c r="H162" s="33"/>
    </row>
    <row r="163" spans="1:8" ht="12.75">
      <c r="A163" s="17"/>
      <c r="C163" s="33"/>
      <c r="D163" s="33"/>
      <c r="E163" s="33"/>
      <c r="F163" s="33"/>
      <c r="G163" s="34"/>
      <c r="H163" s="33"/>
    </row>
    <row r="164" spans="1:8" ht="12.75">
      <c r="A164" s="17"/>
      <c r="C164" s="33"/>
      <c r="D164" s="33"/>
      <c r="E164" s="33"/>
      <c r="F164" s="33"/>
      <c r="G164" s="34"/>
      <c r="H164" s="33"/>
    </row>
    <row r="165" spans="1:8" ht="12.75">
      <c r="A165" s="17"/>
      <c r="C165" s="33"/>
      <c r="D165" s="33"/>
      <c r="E165" s="33"/>
      <c r="F165" s="33"/>
      <c r="G165" s="34"/>
      <c r="H165" s="33"/>
    </row>
    <row r="166" spans="1:8" ht="12.75">
      <c r="A166" s="17"/>
      <c r="C166" s="33"/>
      <c r="D166" s="33"/>
      <c r="E166" s="33"/>
      <c r="F166" s="33"/>
      <c r="G166" s="34"/>
      <c r="H166" s="33"/>
    </row>
    <row r="167" spans="1:8" ht="12.75">
      <c r="A167" s="17"/>
      <c r="C167" s="33"/>
      <c r="D167" s="33"/>
      <c r="E167" s="33"/>
      <c r="F167" s="33"/>
      <c r="G167" s="34"/>
      <c r="H167" s="33"/>
    </row>
    <row r="168" spans="1:8" ht="12.75">
      <c r="A168" s="17"/>
      <c r="C168" s="33"/>
      <c r="D168" s="33"/>
      <c r="E168" s="33"/>
      <c r="F168" s="33"/>
      <c r="G168" s="34"/>
      <c r="H168" s="33"/>
    </row>
    <row r="169" spans="1:8" ht="12.75">
      <c r="A169" s="17"/>
      <c r="C169" s="33"/>
      <c r="D169" s="33"/>
      <c r="E169" s="33"/>
      <c r="F169" s="33"/>
      <c r="G169" s="34"/>
      <c r="H169" s="33"/>
    </row>
    <row r="170" spans="1:8" ht="12.75">
      <c r="A170" s="17"/>
      <c r="C170" s="33"/>
      <c r="D170" s="33"/>
      <c r="E170" s="33"/>
      <c r="F170" s="33"/>
      <c r="G170" s="34"/>
      <c r="H170" s="33"/>
    </row>
    <row r="171" spans="1:8" ht="12.75">
      <c r="A171" s="17"/>
      <c r="C171" s="33"/>
      <c r="D171" s="33"/>
      <c r="E171" s="33"/>
      <c r="F171" s="33"/>
      <c r="G171" s="34"/>
      <c r="H171" s="33"/>
    </row>
    <row r="172" spans="1:8" ht="12.75">
      <c r="A172" s="17"/>
      <c r="C172" s="33"/>
      <c r="D172" s="33"/>
      <c r="E172" s="33"/>
      <c r="F172" s="33"/>
      <c r="G172" s="34"/>
      <c r="H172" s="33"/>
    </row>
    <row r="173" spans="1:8" ht="12.75">
      <c r="A173" s="17"/>
      <c r="C173" s="33"/>
      <c r="D173" s="33"/>
      <c r="E173" s="33"/>
      <c r="F173" s="33"/>
      <c r="G173" s="34"/>
      <c r="H173" s="33"/>
    </row>
    <row r="174" spans="1:8" ht="12.75">
      <c r="A174" s="17"/>
      <c r="C174" s="33"/>
      <c r="D174" s="33"/>
      <c r="E174" s="33"/>
      <c r="F174" s="33"/>
      <c r="G174" s="34"/>
      <c r="H174" s="33"/>
    </row>
    <row r="175" spans="1:8" ht="12.75">
      <c r="A175" s="17"/>
      <c r="C175" s="33"/>
      <c r="D175" s="33"/>
      <c r="E175" s="33"/>
      <c r="F175" s="33"/>
      <c r="G175" s="34"/>
      <c r="H175" s="33"/>
    </row>
    <row r="176" spans="1:8" ht="12.75">
      <c r="A176" s="17"/>
      <c r="C176" s="33"/>
      <c r="D176" s="33"/>
      <c r="E176" s="33"/>
      <c r="F176" s="33"/>
      <c r="G176" s="34"/>
      <c r="H176" s="33"/>
    </row>
    <row r="177" spans="1:8" ht="12.75">
      <c r="A177" s="17"/>
      <c r="C177" s="33"/>
      <c r="D177" s="33"/>
      <c r="E177" s="33"/>
      <c r="F177" s="33"/>
      <c r="G177" s="34"/>
      <c r="H177" s="33"/>
    </row>
    <row r="178" spans="1:8" ht="12.75">
      <c r="A178" s="17"/>
      <c r="C178" s="33"/>
      <c r="D178" s="33"/>
      <c r="E178" s="33"/>
      <c r="F178" s="33"/>
      <c r="G178" s="34"/>
      <c r="H178" s="33"/>
    </row>
    <row r="179" spans="1:8" ht="12.75">
      <c r="A179" s="17"/>
      <c r="C179" s="33"/>
      <c r="D179" s="33"/>
      <c r="E179" s="33"/>
      <c r="F179" s="33"/>
      <c r="G179" s="34"/>
      <c r="H179" s="33"/>
    </row>
    <row r="180" spans="1:8" ht="12.75">
      <c r="A180" s="17"/>
      <c r="C180" s="33"/>
      <c r="D180" s="33"/>
      <c r="E180" s="33"/>
      <c r="F180" s="33"/>
      <c r="G180" s="34"/>
      <c r="H180" s="33"/>
    </row>
    <row r="181" spans="1:8" ht="12.75">
      <c r="A181" s="17"/>
      <c r="C181" s="33"/>
      <c r="D181" s="33"/>
      <c r="E181" s="33"/>
      <c r="F181" s="33"/>
      <c r="G181" s="34"/>
      <c r="H181" s="33"/>
    </row>
    <row r="182" spans="1:8" ht="12.75">
      <c r="A182" s="17"/>
      <c r="C182" s="33"/>
      <c r="D182" s="33"/>
      <c r="E182" s="33"/>
      <c r="F182" s="33"/>
      <c r="G182" s="34"/>
      <c r="H182" s="33"/>
    </row>
    <row r="183" spans="1:8" ht="12.75">
      <c r="A183" s="17"/>
      <c r="C183" s="33"/>
      <c r="D183" s="33"/>
      <c r="E183" s="33"/>
      <c r="F183" s="33"/>
      <c r="G183" s="34"/>
      <c r="H183" s="33"/>
    </row>
    <row r="184" spans="1:8" ht="12.75">
      <c r="A184" s="17"/>
      <c r="C184" s="33"/>
      <c r="D184" s="33"/>
      <c r="E184" s="33"/>
      <c r="F184" s="33"/>
      <c r="G184" s="34"/>
      <c r="H184" s="33"/>
    </row>
    <row r="185" spans="1:8" ht="12.75">
      <c r="A185" s="17"/>
      <c r="C185" s="33"/>
      <c r="D185" s="33"/>
      <c r="E185" s="33"/>
      <c r="F185" s="33"/>
      <c r="G185" s="34"/>
      <c r="H185" s="33"/>
    </row>
    <row r="186" spans="1:8" ht="12.75">
      <c r="A186" s="17"/>
      <c r="C186" s="33"/>
      <c r="D186" s="33"/>
      <c r="E186" s="33"/>
      <c r="F186" s="33"/>
      <c r="G186" s="34"/>
      <c r="H186" s="33"/>
    </row>
    <row r="187" spans="1:8" ht="12.75">
      <c r="A187" s="17"/>
      <c r="C187" s="33"/>
      <c r="D187" s="33"/>
      <c r="E187" s="33"/>
      <c r="F187" s="33"/>
      <c r="G187" s="34"/>
      <c r="H187" s="33"/>
    </row>
    <row r="188" spans="1:8" ht="12.75">
      <c r="A188" s="17"/>
      <c r="C188" s="33"/>
      <c r="D188" s="33"/>
      <c r="E188" s="33"/>
      <c r="F188" s="33"/>
      <c r="G188" s="34"/>
      <c r="H188" s="33"/>
    </row>
    <row r="189" spans="1:8" ht="12.75">
      <c r="A189" s="17"/>
      <c r="C189" s="33"/>
      <c r="D189" s="33"/>
      <c r="E189" s="33"/>
      <c r="F189" s="33"/>
      <c r="G189" s="34"/>
      <c r="H189" s="33"/>
    </row>
    <row r="190" spans="1:8" ht="12.75">
      <c r="A190" s="17"/>
      <c r="C190" s="33"/>
      <c r="D190" s="33"/>
      <c r="E190" s="33"/>
      <c r="F190" s="33"/>
      <c r="G190" s="34"/>
      <c r="H190" s="33"/>
    </row>
    <row r="191" spans="1:8" ht="12.75">
      <c r="A191" s="17"/>
      <c r="C191" s="33"/>
      <c r="D191" s="33"/>
      <c r="E191" s="33"/>
      <c r="F191" s="33"/>
      <c r="G191" s="34"/>
      <c r="H191" s="33"/>
    </row>
    <row r="192" spans="1:8" ht="12.75">
      <c r="A192" s="17"/>
      <c r="C192" s="33"/>
      <c r="D192" s="33"/>
      <c r="E192" s="33"/>
      <c r="F192" s="33"/>
      <c r="G192" s="34"/>
      <c r="H192" s="33"/>
    </row>
    <row r="193" spans="1:8" ht="12.75">
      <c r="A193" s="17"/>
      <c r="C193" s="33"/>
      <c r="D193" s="33"/>
      <c r="E193" s="33"/>
      <c r="F193" s="33"/>
      <c r="G193" s="34"/>
      <c r="H193" s="33"/>
    </row>
    <row r="194" spans="1:8" ht="12.75">
      <c r="A194" s="17"/>
      <c r="C194" s="33"/>
      <c r="D194" s="33"/>
      <c r="E194" s="33"/>
      <c r="F194" s="33"/>
      <c r="G194" s="34"/>
      <c r="H194" s="33"/>
    </row>
    <row r="195" spans="1:8" ht="12.75">
      <c r="A195" s="17"/>
      <c r="C195" s="33"/>
      <c r="D195" s="33"/>
      <c r="E195" s="33"/>
      <c r="F195" s="33"/>
      <c r="G195" s="34"/>
      <c r="H195" s="33"/>
    </row>
    <row r="196" spans="1:8" ht="12.75">
      <c r="A196" s="17"/>
      <c r="C196" s="33"/>
      <c r="D196" s="33"/>
      <c r="E196" s="33"/>
      <c r="F196" s="33"/>
      <c r="G196" s="34"/>
      <c r="H196" s="33"/>
    </row>
    <row r="197" spans="1:8" ht="12.75">
      <c r="A197" s="17"/>
      <c r="C197" s="33"/>
      <c r="D197" s="33"/>
      <c r="E197" s="33"/>
      <c r="F197" s="33"/>
      <c r="G197" s="34"/>
      <c r="H197" s="33"/>
    </row>
    <row r="198" spans="1:8" ht="12.75">
      <c r="A198" s="17"/>
      <c r="C198" s="33"/>
      <c r="D198" s="33"/>
      <c r="E198" s="33"/>
      <c r="F198" s="33"/>
      <c r="G198" s="34"/>
      <c r="H198" s="33"/>
    </row>
    <row r="199" spans="1:8" ht="12.75">
      <c r="A199" s="17"/>
      <c r="C199" s="33"/>
      <c r="D199" s="33"/>
      <c r="E199" s="33"/>
      <c r="F199" s="33"/>
      <c r="G199" s="34"/>
      <c r="H199" s="33"/>
    </row>
    <row r="200" spans="1:8" ht="12.75">
      <c r="A200" s="17"/>
      <c r="C200" s="33"/>
      <c r="D200" s="33"/>
      <c r="E200" s="33"/>
      <c r="F200" s="33"/>
      <c r="G200" s="34"/>
      <c r="H200" s="33"/>
    </row>
    <row r="201" spans="1:8" ht="12.75">
      <c r="A201" s="17"/>
      <c r="C201" s="33"/>
      <c r="D201" s="33"/>
      <c r="E201" s="33"/>
      <c r="F201" s="33"/>
      <c r="G201" s="34"/>
      <c r="H201" s="33"/>
    </row>
    <row r="202" spans="1:8" ht="12.75">
      <c r="A202" s="17"/>
      <c r="C202" s="33"/>
      <c r="D202" s="33"/>
      <c r="E202" s="33"/>
      <c r="F202" s="33"/>
      <c r="G202" s="34"/>
      <c r="H202" s="33"/>
    </row>
    <row r="203" spans="1:8" ht="12.75">
      <c r="A203" s="17"/>
      <c r="C203" s="33"/>
      <c r="D203" s="33"/>
      <c r="E203" s="33"/>
      <c r="F203" s="33"/>
      <c r="G203" s="34"/>
      <c r="H203" s="33"/>
    </row>
    <row r="204" spans="1:8" ht="12.75">
      <c r="A204" s="17"/>
      <c r="C204" s="33"/>
      <c r="D204" s="33"/>
      <c r="E204" s="33"/>
      <c r="F204" s="33"/>
      <c r="G204" s="34"/>
      <c r="H204" s="33"/>
    </row>
    <row r="205" spans="1:8" ht="12.75">
      <c r="A205" s="17"/>
      <c r="C205" s="33"/>
      <c r="D205" s="33"/>
      <c r="E205" s="33"/>
      <c r="F205" s="33"/>
      <c r="G205" s="34"/>
      <c r="H205" s="33"/>
    </row>
    <row r="206" spans="1:8" ht="12.75">
      <c r="A206" s="17"/>
      <c r="C206" s="33"/>
      <c r="D206" s="33"/>
      <c r="E206" s="33"/>
      <c r="F206" s="33"/>
      <c r="G206" s="34"/>
      <c r="H206" s="33"/>
    </row>
    <row r="207" spans="1:8" ht="12.75">
      <c r="A207" s="17"/>
      <c r="C207" s="33"/>
      <c r="D207" s="33"/>
      <c r="E207" s="33"/>
      <c r="F207" s="33"/>
      <c r="G207" s="34"/>
      <c r="H207" s="33"/>
    </row>
    <row r="208" spans="1:8" ht="12.75">
      <c r="A208" s="17"/>
      <c r="C208" s="33"/>
      <c r="D208" s="33"/>
      <c r="E208" s="33"/>
      <c r="F208" s="33"/>
      <c r="G208" s="34"/>
      <c r="H208" s="33"/>
    </row>
    <row r="209" spans="1:8" ht="12.75">
      <c r="A209" s="17"/>
      <c r="C209" s="33"/>
      <c r="D209" s="33"/>
      <c r="E209" s="33"/>
      <c r="F209" s="33"/>
      <c r="G209" s="34"/>
      <c r="H209" s="33"/>
    </row>
    <row r="210" spans="1:8" ht="12.75">
      <c r="A210" s="17"/>
      <c r="C210" s="33"/>
      <c r="D210" s="33"/>
      <c r="E210" s="33"/>
      <c r="F210" s="33"/>
      <c r="G210" s="34"/>
      <c r="H210" s="33"/>
    </row>
    <row r="211" spans="1:8" ht="12.75">
      <c r="A211" s="17"/>
      <c r="C211" s="33"/>
      <c r="D211" s="33"/>
      <c r="E211" s="33"/>
      <c r="F211" s="33"/>
      <c r="G211" s="34"/>
      <c r="H211" s="33"/>
    </row>
    <row r="212" spans="1:8" ht="12.75">
      <c r="A212" s="17"/>
      <c r="C212" s="33"/>
      <c r="D212" s="33"/>
      <c r="E212" s="33"/>
      <c r="F212" s="33"/>
      <c r="G212" s="34"/>
      <c r="H212" s="33"/>
    </row>
    <row r="213" spans="1:8" ht="12.75">
      <c r="A213" s="17"/>
      <c r="C213" s="33"/>
      <c r="D213" s="33"/>
      <c r="E213" s="33"/>
      <c r="F213" s="33"/>
      <c r="G213" s="34"/>
      <c r="H213" s="33"/>
    </row>
    <row r="214" spans="1:8" ht="12.75">
      <c r="A214" s="17"/>
      <c r="C214" s="33"/>
      <c r="D214" s="33"/>
      <c r="E214" s="33"/>
      <c r="F214" s="33"/>
      <c r="G214" s="34"/>
      <c r="H214" s="33"/>
    </row>
    <row r="215" spans="1:8" ht="12.75">
      <c r="A215" s="17"/>
      <c r="C215" s="33"/>
      <c r="D215" s="33"/>
      <c r="E215" s="33"/>
      <c r="F215" s="33"/>
      <c r="G215" s="34"/>
      <c r="H215" s="33"/>
    </row>
    <row r="216" spans="1:8" ht="12.75">
      <c r="A216" s="17"/>
      <c r="C216" s="33"/>
      <c r="D216" s="33"/>
      <c r="E216" s="33"/>
      <c r="F216" s="33"/>
      <c r="G216" s="34"/>
      <c r="H216" s="33"/>
    </row>
    <row r="217" spans="1:8" ht="12.75">
      <c r="A217" s="17"/>
      <c r="C217" s="33"/>
      <c r="D217" s="33"/>
      <c r="E217" s="33"/>
      <c r="F217" s="33"/>
      <c r="G217" s="34"/>
      <c r="H217" s="33"/>
    </row>
    <row r="218" spans="1:8" ht="12.75">
      <c r="A218" s="17"/>
      <c r="C218" s="33"/>
      <c r="D218" s="33"/>
      <c r="E218" s="33"/>
      <c r="F218" s="33"/>
      <c r="G218" s="34"/>
      <c r="H218" s="33"/>
    </row>
    <row r="219" spans="1:8" ht="12.75">
      <c r="A219" s="17"/>
      <c r="C219" s="33"/>
      <c r="D219" s="33"/>
      <c r="E219" s="33"/>
      <c r="F219" s="33"/>
      <c r="G219" s="34"/>
      <c r="H219" s="33"/>
    </row>
    <row r="220" spans="1:8" ht="12.75">
      <c r="A220" s="17"/>
      <c r="C220" s="33"/>
      <c r="D220" s="33"/>
      <c r="E220" s="33"/>
      <c r="F220" s="33"/>
      <c r="G220" s="34"/>
      <c r="H220" s="33"/>
    </row>
    <row r="221" spans="1:8" ht="12.75">
      <c r="A221" s="17"/>
      <c r="C221" s="33"/>
      <c r="D221" s="33"/>
      <c r="E221" s="33"/>
      <c r="F221" s="33"/>
      <c r="G221" s="34"/>
      <c r="H221" s="33"/>
    </row>
    <row r="222" spans="1:8" ht="12.75">
      <c r="A222" s="17"/>
      <c r="C222" s="33"/>
      <c r="D222" s="33"/>
      <c r="E222" s="33"/>
      <c r="F222" s="33"/>
      <c r="G222" s="34"/>
      <c r="H222" s="33"/>
    </row>
    <row r="223" spans="1:8" ht="12.75">
      <c r="A223" s="17"/>
      <c r="C223" s="33"/>
      <c r="D223" s="33"/>
      <c r="E223" s="33"/>
      <c r="F223" s="33"/>
      <c r="G223" s="34"/>
      <c r="H223" s="33"/>
    </row>
    <row r="224" spans="1:8" ht="12.75">
      <c r="A224" s="17"/>
      <c r="C224" s="33"/>
      <c r="D224" s="33"/>
      <c r="E224" s="33"/>
      <c r="F224" s="33"/>
      <c r="G224" s="34"/>
      <c r="H224" s="33"/>
    </row>
    <row r="225" spans="1:8" ht="12.75">
      <c r="A225" s="17"/>
      <c r="C225" s="33"/>
      <c r="D225" s="33"/>
      <c r="E225" s="33"/>
      <c r="F225" s="33"/>
      <c r="G225" s="34"/>
      <c r="H225" s="33"/>
    </row>
    <row r="226" spans="1:8" ht="12.75">
      <c r="A226" s="17"/>
      <c r="C226" s="33"/>
      <c r="D226" s="33"/>
      <c r="E226" s="33"/>
      <c r="F226" s="33"/>
      <c r="G226" s="34"/>
      <c r="H226" s="33"/>
    </row>
    <row r="227" spans="1:8" ht="12.75">
      <c r="A227" s="17"/>
      <c r="C227" s="33"/>
      <c r="D227" s="33"/>
      <c r="E227" s="33"/>
      <c r="F227" s="33"/>
      <c r="G227" s="34"/>
      <c r="H227" s="33"/>
    </row>
    <row r="228" spans="1:8" ht="12.75">
      <c r="A228" s="17"/>
      <c r="C228" s="33"/>
      <c r="D228" s="33"/>
      <c r="E228" s="33"/>
      <c r="F228" s="33"/>
      <c r="G228" s="34"/>
      <c r="H228" s="33"/>
    </row>
    <row r="229" spans="1:8" ht="12.75">
      <c r="A229" s="17"/>
      <c r="C229" s="33"/>
      <c r="D229" s="33"/>
      <c r="E229" s="33"/>
      <c r="F229" s="33"/>
      <c r="G229" s="34"/>
      <c r="H229" s="33"/>
    </row>
    <row r="230" spans="1:8" ht="12.75">
      <c r="A230" s="17"/>
      <c r="C230" s="33"/>
      <c r="D230" s="33"/>
      <c r="E230" s="33"/>
      <c r="F230" s="33"/>
      <c r="G230" s="34"/>
      <c r="H230" s="33"/>
    </row>
    <row r="231" spans="1:8" ht="12.75">
      <c r="A231" s="17"/>
      <c r="C231" s="33"/>
      <c r="D231" s="33"/>
      <c r="E231" s="33"/>
      <c r="F231" s="33"/>
      <c r="G231" s="34"/>
      <c r="H231" s="33"/>
    </row>
    <row r="232" spans="1:8" ht="12.75">
      <c r="A232" s="17"/>
      <c r="C232" s="33"/>
      <c r="D232" s="33"/>
      <c r="E232" s="33"/>
      <c r="F232" s="33"/>
      <c r="G232" s="34"/>
      <c r="H232" s="33"/>
    </row>
    <row r="233" spans="1:8" ht="12.75">
      <c r="A233" s="17"/>
      <c r="C233" s="33"/>
      <c r="D233" s="33"/>
      <c r="E233" s="33"/>
      <c r="F233" s="33"/>
      <c r="G233" s="34"/>
      <c r="H233" s="33"/>
    </row>
    <row r="234" spans="1:8" ht="12.75">
      <c r="A234" s="17"/>
      <c r="C234" s="33"/>
      <c r="D234" s="33"/>
      <c r="E234" s="33"/>
      <c r="F234" s="33"/>
      <c r="G234" s="34"/>
      <c r="H234" s="33"/>
    </row>
    <row r="235" spans="1:8" ht="12.75">
      <c r="A235" s="17"/>
      <c r="C235" s="33"/>
      <c r="D235" s="33"/>
      <c r="E235" s="33"/>
      <c r="F235" s="33"/>
      <c r="G235" s="34"/>
      <c r="H235" s="33"/>
    </row>
    <row r="236" spans="1:8" ht="12.75">
      <c r="A236" s="17"/>
      <c r="C236" s="33"/>
      <c r="D236" s="33"/>
      <c r="E236" s="33"/>
      <c r="F236" s="33"/>
      <c r="G236" s="34"/>
      <c r="H236" s="33"/>
    </row>
    <row r="237" spans="1:8" ht="12.75">
      <c r="A237" s="17"/>
      <c r="C237" s="33"/>
      <c r="D237" s="33"/>
      <c r="E237" s="33"/>
      <c r="F237" s="33"/>
      <c r="G237" s="34"/>
      <c r="H237" s="33"/>
    </row>
    <row r="238" spans="1:8" ht="12.75">
      <c r="A238" s="17"/>
      <c r="C238" s="33"/>
      <c r="D238" s="33"/>
      <c r="E238" s="33"/>
      <c r="F238" s="33"/>
      <c r="G238" s="34"/>
      <c r="H238" s="33"/>
    </row>
    <row r="239" spans="1:8" ht="12.75">
      <c r="A239" s="17"/>
      <c r="C239" s="33"/>
      <c r="D239" s="33"/>
      <c r="E239" s="33"/>
      <c r="F239" s="33"/>
      <c r="G239" s="34"/>
      <c r="H239" s="33"/>
    </row>
    <row r="240" spans="1:8" ht="12.75">
      <c r="A240" s="17"/>
      <c r="C240" s="33"/>
      <c r="D240" s="33"/>
      <c r="E240" s="33"/>
      <c r="F240" s="33"/>
      <c r="G240" s="34"/>
      <c r="H240" s="33"/>
    </row>
    <row r="241" spans="1:8" ht="12.75">
      <c r="A241" s="17"/>
      <c r="C241" s="33"/>
      <c r="D241" s="33"/>
      <c r="E241" s="33"/>
      <c r="F241" s="33"/>
      <c r="G241" s="34"/>
      <c r="H241" s="33"/>
    </row>
    <row r="242" spans="1:8" ht="12.75">
      <c r="A242" s="17"/>
      <c r="C242" s="33"/>
      <c r="D242" s="33"/>
      <c r="E242" s="33"/>
      <c r="F242" s="33"/>
      <c r="G242" s="34"/>
      <c r="H242" s="33"/>
    </row>
    <row r="243" spans="1:8" ht="12.75">
      <c r="A243" s="17"/>
      <c r="C243" s="33"/>
      <c r="D243" s="33"/>
      <c r="E243" s="33"/>
      <c r="F243" s="33"/>
      <c r="G243" s="34"/>
      <c r="H243" s="33"/>
    </row>
    <row r="244" spans="1:8" ht="12.75">
      <c r="A244" s="17"/>
      <c r="C244" s="33"/>
      <c r="D244" s="33"/>
      <c r="E244" s="33"/>
      <c r="F244" s="33"/>
      <c r="G244" s="34"/>
      <c r="H244" s="33"/>
    </row>
    <row r="245" spans="1:8" ht="12.75">
      <c r="A245" s="17"/>
      <c r="C245" s="33"/>
      <c r="D245" s="33"/>
      <c r="E245" s="33"/>
      <c r="F245" s="33"/>
      <c r="G245" s="34"/>
      <c r="H245" s="33"/>
    </row>
    <row r="246" spans="1:8" ht="12.75">
      <c r="A246" s="17"/>
      <c r="C246" s="33"/>
      <c r="D246" s="33"/>
      <c r="E246" s="33"/>
      <c r="F246" s="33"/>
      <c r="G246" s="34"/>
      <c r="H246" s="33"/>
    </row>
    <row r="247" spans="1:8" ht="12.75">
      <c r="A247" s="17"/>
      <c r="C247" s="33"/>
      <c r="D247" s="33"/>
      <c r="E247" s="33"/>
      <c r="F247" s="33"/>
      <c r="G247" s="34"/>
      <c r="H247" s="33"/>
    </row>
    <row r="248" spans="1:8" ht="12.75">
      <c r="A248" s="17"/>
      <c r="C248" s="33"/>
      <c r="D248" s="33"/>
      <c r="E248" s="33"/>
      <c r="F248" s="33"/>
      <c r="G248" s="34"/>
      <c r="H248" s="33"/>
    </row>
    <row r="249" spans="1:8" ht="12.75">
      <c r="A249" s="17"/>
      <c r="C249" s="33"/>
      <c r="D249" s="33"/>
      <c r="E249" s="33"/>
      <c r="F249" s="33"/>
      <c r="G249" s="34"/>
      <c r="H249" s="33"/>
    </row>
    <row r="250" spans="1:8" ht="12.75">
      <c r="A250" s="17"/>
      <c r="C250" s="33"/>
      <c r="D250" s="33"/>
      <c r="E250" s="33"/>
      <c r="F250" s="33"/>
      <c r="G250" s="34"/>
      <c r="H250" s="33"/>
    </row>
    <row r="251" spans="1:8" ht="12.75">
      <c r="A251" s="17"/>
      <c r="C251" s="33"/>
      <c r="D251" s="33"/>
      <c r="E251" s="33"/>
      <c r="F251" s="33"/>
      <c r="G251" s="34"/>
      <c r="H251" s="33"/>
    </row>
    <row r="252" spans="1:8" ht="12.75">
      <c r="A252" s="17"/>
      <c r="C252" s="33"/>
      <c r="D252" s="33"/>
      <c r="E252" s="33"/>
      <c r="F252" s="33"/>
      <c r="G252" s="34"/>
      <c r="H252" s="33"/>
    </row>
    <row r="253" spans="1:8" ht="12.75">
      <c r="A253" s="17"/>
      <c r="C253" s="33"/>
      <c r="D253" s="33"/>
      <c r="E253" s="33"/>
      <c r="F253" s="33"/>
      <c r="G253" s="34"/>
      <c r="H253" s="33"/>
    </row>
    <row r="254" spans="1:8" ht="12.75">
      <c r="A254" s="17"/>
      <c r="C254" s="33"/>
      <c r="D254" s="33"/>
      <c r="E254" s="33"/>
      <c r="F254" s="33"/>
      <c r="G254" s="34"/>
      <c r="H254" s="33"/>
    </row>
    <row r="255" spans="1:8" ht="12.75">
      <c r="A255" s="17"/>
      <c r="C255" s="33"/>
      <c r="D255" s="33"/>
      <c r="E255" s="33"/>
      <c r="F255" s="33"/>
      <c r="G255" s="34"/>
      <c r="H255" s="33"/>
    </row>
    <row r="256" spans="1:8" ht="12.75">
      <c r="A256" s="17"/>
      <c r="C256" s="33"/>
      <c r="D256" s="33"/>
      <c r="E256" s="33"/>
      <c r="F256" s="33"/>
      <c r="G256" s="34"/>
      <c r="H256" s="33"/>
    </row>
    <row r="257" spans="1:8" ht="12.75">
      <c r="A257" s="17"/>
      <c r="C257" s="33"/>
      <c r="D257" s="33"/>
      <c r="E257" s="33"/>
      <c r="F257" s="33"/>
      <c r="G257" s="34"/>
      <c r="H257" s="33"/>
    </row>
    <row r="258" spans="1:8" ht="12.75">
      <c r="A258" s="17"/>
      <c r="C258" s="33"/>
      <c r="D258" s="33"/>
      <c r="E258" s="33"/>
      <c r="F258" s="33"/>
      <c r="G258" s="34"/>
      <c r="H258" s="33"/>
    </row>
    <row r="259" spans="1:8" ht="12.75">
      <c r="A259" s="17"/>
      <c r="C259" s="33"/>
      <c r="D259" s="33"/>
      <c r="E259" s="33"/>
      <c r="F259" s="33"/>
      <c r="G259" s="34"/>
      <c r="H259" s="33"/>
    </row>
    <row r="260" spans="1:8" ht="12.75">
      <c r="A260" s="17"/>
      <c r="C260" s="33"/>
      <c r="D260" s="33"/>
      <c r="E260" s="33"/>
      <c r="F260" s="33"/>
      <c r="G260" s="34"/>
      <c r="H260" s="33"/>
    </row>
    <row r="261" spans="1:8" ht="12.75">
      <c r="A261" s="17"/>
      <c r="C261" s="33"/>
      <c r="D261" s="33"/>
      <c r="E261" s="33"/>
      <c r="F261" s="33"/>
      <c r="G261" s="34"/>
      <c r="H261" s="33"/>
    </row>
    <row r="262" spans="1:8" ht="12.75">
      <c r="A262" s="17"/>
      <c r="C262" s="33"/>
      <c r="D262" s="33"/>
      <c r="E262" s="33"/>
      <c r="F262" s="33"/>
      <c r="G262" s="34"/>
      <c r="H262" s="33"/>
    </row>
    <row r="263" spans="1:8" ht="12.75">
      <c r="A263" s="17"/>
      <c r="C263" s="33"/>
      <c r="D263" s="33"/>
      <c r="E263" s="33"/>
      <c r="F263" s="33"/>
      <c r="G263" s="34"/>
      <c r="H263" s="33"/>
    </row>
    <row r="264" spans="1:8" ht="12.75">
      <c r="A264" s="17"/>
      <c r="C264" s="33"/>
      <c r="D264" s="33"/>
      <c r="E264" s="33"/>
      <c r="F264" s="33"/>
      <c r="G264" s="34"/>
      <c r="H264" s="33"/>
    </row>
    <row r="265" spans="1:8" ht="12.75">
      <c r="A265" s="17"/>
      <c r="C265" s="33"/>
      <c r="D265" s="33"/>
      <c r="E265" s="33"/>
      <c r="F265" s="33"/>
      <c r="G265" s="34"/>
      <c r="H265" s="33"/>
    </row>
    <row r="266" spans="1:8" ht="12.75">
      <c r="A266" s="17"/>
      <c r="C266" s="33"/>
      <c r="D266" s="33"/>
      <c r="E266" s="33"/>
      <c r="F266" s="33"/>
      <c r="G266" s="34"/>
      <c r="H266" s="33"/>
    </row>
    <row r="267" spans="1:8" ht="12.75">
      <c r="A267" s="17"/>
      <c r="C267" s="33"/>
      <c r="D267" s="33"/>
      <c r="E267" s="33"/>
      <c r="F267" s="33"/>
      <c r="G267" s="34"/>
      <c r="H267" s="33"/>
    </row>
    <row r="268" spans="1:8" ht="12.75">
      <c r="A268" s="17"/>
      <c r="C268" s="33"/>
      <c r="D268" s="33"/>
      <c r="E268" s="33"/>
      <c r="F268" s="33"/>
      <c r="G268" s="34"/>
      <c r="H268" s="33"/>
    </row>
    <row r="269" spans="1:8" ht="12.75">
      <c r="A269" s="17"/>
      <c r="C269" s="33"/>
      <c r="D269" s="33"/>
      <c r="E269" s="33"/>
      <c r="F269" s="33"/>
      <c r="G269" s="34"/>
      <c r="H269" s="33"/>
    </row>
    <row r="270" spans="1:8" ht="12.75">
      <c r="A270" s="17"/>
      <c r="C270" s="33"/>
      <c r="D270" s="33"/>
      <c r="E270" s="33"/>
      <c r="F270" s="33"/>
      <c r="G270" s="34"/>
      <c r="H270" s="33"/>
    </row>
    <row r="271" spans="1:8" ht="12.75">
      <c r="A271" s="17"/>
      <c r="C271" s="33"/>
      <c r="D271" s="33"/>
      <c r="E271" s="33"/>
      <c r="F271" s="33"/>
      <c r="G271" s="34"/>
      <c r="H271" s="33"/>
    </row>
    <row r="272" spans="1:8" ht="12.75">
      <c r="A272" s="17"/>
      <c r="C272" s="33"/>
      <c r="D272" s="33"/>
      <c r="E272" s="33"/>
      <c r="F272" s="33"/>
      <c r="G272" s="34"/>
      <c r="H272" s="33"/>
    </row>
    <row r="273" spans="1:8" ht="12.75">
      <c r="A273" s="17"/>
      <c r="C273" s="33"/>
      <c r="D273" s="33"/>
      <c r="E273" s="33"/>
      <c r="F273" s="33"/>
      <c r="G273" s="34"/>
      <c r="H273" s="33"/>
    </row>
    <row r="274" spans="1:8" ht="12.75">
      <c r="A274" s="17"/>
      <c r="C274" s="33"/>
      <c r="D274" s="33"/>
      <c r="E274" s="33"/>
      <c r="F274" s="33"/>
      <c r="G274" s="34"/>
      <c r="H274" s="33"/>
    </row>
    <row r="275" spans="1:8" ht="12.75">
      <c r="A275" s="17"/>
      <c r="C275" s="33"/>
      <c r="D275" s="33"/>
      <c r="E275" s="33"/>
      <c r="F275" s="33"/>
      <c r="G275" s="34"/>
      <c r="H275" s="33"/>
    </row>
    <row r="276" spans="1:8" ht="12.75">
      <c r="A276" s="17"/>
      <c r="C276" s="33"/>
      <c r="D276" s="33"/>
      <c r="E276" s="33"/>
      <c r="F276" s="33"/>
      <c r="G276" s="34"/>
      <c r="H276" s="33"/>
    </row>
    <row r="277" spans="1:8" ht="12.75">
      <c r="A277" s="17"/>
      <c r="C277" s="33"/>
      <c r="D277" s="33"/>
      <c r="E277" s="33"/>
      <c r="F277" s="33"/>
      <c r="G277" s="34"/>
      <c r="H277" s="33"/>
    </row>
    <row r="278" spans="1:8" ht="12.75">
      <c r="A278" s="17"/>
      <c r="C278" s="33"/>
      <c r="D278" s="33"/>
      <c r="E278" s="33"/>
      <c r="F278" s="33"/>
      <c r="G278" s="34"/>
      <c r="H278" s="33"/>
    </row>
    <row r="279" spans="1:8" ht="12.75">
      <c r="A279" s="17"/>
      <c r="C279" s="33"/>
      <c r="D279" s="33"/>
      <c r="E279" s="33"/>
      <c r="F279" s="33"/>
      <c r="G279" s="34"/>
      <c r="H279" s="33"/>
    </row>
    <row r="280" spans="1:8" ht="12.75">
      <c r="A280" s="17"/>
      <c r="C280" s="33"/>
      <c r="D280" s="33"/>
      <c r="E280" s="33"/>
      <c r="F280" s="33"/>
      <c r="G280" s="34"/>
      <c r="H280" s="33"/>
    </row>
    <row r="281" spans="1:8" ht="12.75">
      <c r="A281" s="17"/>
      <c r="C281" s="33"/>
      <c r="D281" s="33"/>
      <c r="E281" s="33"/>
      <c r="F281" s="33"/>
      <c r="G281" s="34"/>
      <c r="H281" s="33"/>
    </row>
    <row r="282" spans="1:8" ht="12.75">
      <c r="A282" s="17"/>
      <c r="C282" s="33"/>
      <c r="D282" s="33"/>
      <c r="E282" s="33"/>
      <c r="F282" s="33"/>
      <c r="G282" s="34"/>
      <c r="H282" s="33"/>
    </row>
    <row r="283" spans="1:8" ht="12.75">
      <c r="A283" s="17"/>
      <c r="C283" s="33"/>
      <c r="D283" s="33"/>
      <c r="E283" s="33"/>
      <c r="F283" s="33"/>
      <c r="G283" s="34"/>
      <c r="H283" s="33"/>
    </row>
    <row r="284" spans="1:8" ht="12.75">
      <c r="A284" s="17"/>
      <c r="C284" s="33"/>
      <c r="D284" s="33"/>
      <c r="E284" s="33"/>
      <c r="F284" s="33"/>
      <c r="G284" s="34"/>
      <c r="H284" s="33"/>
    </row>
    <row r="285" spans="1:8" ht="12.75">
      <c r="A285" s="17"/>
      <c r="C285" s="33"/>
      <c r="D285" s="33"/>
      <c r="E285" s="33"/>
      <c r="F285" s="33"/>
      <c r="G285" s="34"/>
      <c r="H285" s="33"/>
    </row>
    <row r="286" spans="1:8" ht="12.75">
      <c r="A286" s="17"/>
      <c r="C286" s="33"/>
      <c r="D286" s="33"/>
      <c r="E286" s="33"/>
      <c r="F286" s="33"/>
      <c r="G286" s="34"/>
      <c r="H286" s="33"/>
    </row>
    <row r="287" spans="1:8" ht="12.75">
      <c r="A287" s="17"/>
      <c r="C287" s="33"/>
      <c r="D287" s="33"/>
      <c r="E287" s="33"/>
      <c r="F287" s="33"/>
      <c r="G287" s="34"/>
      <c r="H287" s="33"/>
    </row>
    <row r="288" spans="1:8" ht="12.75">
      <c r="A288" s="17"/>
      <c r="C288" s="33"/>
      <c r="D288" s="33"/>
      <c r="E288" s="33"/>
      <c r="F288" s="33"/>
      <c r="G288" s="34"/>
      <c r="H288" s="33"/>
    </row>
    <row r="289" spans="1:8" ht="12.75">
      <c r="A289" s="17"/>
      <c r="C289" s="33"/>
      <c r="D289" s="33"/>
      <c r="E289" s="33"/>
      <c r="F289" s="33"/>
      <c r="G289" s="34"/>
      <c r="H289" s="33"/>
    </row>
    <row r="290" spans="1:8" ht="12.75">
      <c r="A290" s="17"/>
      <c r="C290" s="33"/>
      <c r="D290" s="33"/>
      <c r="E290" s="33"/>
      <c r="F290" s="33"/>
      <c r="G290" s="34"/>
      <c r="H290" s="33"/>
    </row>
    <row r="291" spans="1:8" ht="12.75">
      <c r="A291" s="17"/>
      <c r="C291" s="33"/>
      <c r="D291" s="33"/>
      <c r="E291" s="33"/>
      <c r="F291" s="33"/>
      <c r="G291" s="34"/>
      <c r="H291" s="33"/>
    </row>
    <row r="292" spans="1:8" ht="12.75">
      <c r="A292" s="17"/>
      <c r="C292" s="33"/>
      <c r="D292" s="33"/>
      <c r="E292" s="33"/>
      <c r="F292" s="33"/>
      <c r="G292" s="34"/>
      <c r="H292" s="33"/>
    </row>
    <row r="293" spans="1:8" ht="12.75">
      <c r="A293" s="17"/>
      <c r="C293" s="33"/>
      <c r="D293" s="33"/>
      <c r="E293" s="33"/>
      <c r="F293" s="33"/>
      <c r="G293" s="34"/>
      <c r="H293" s="33"/>
    </row>
    <row r="294" spans="1:8" ht="12.75">
      <c r="A294" s="17"/>
      <c r="C294" s="33"/>
      <c r="D294" s="33"/>
      <c r="E294" s="33"/>
      <c r="F294" s="33"/>
      <c r="G294" s="34"/>
      <c r="H294" s="33"/>
    </row>
    <row r="295" spans="1:8" ht="12.75">
      <c r="A295" s="17"/>
      <c r="C295" s="33"/>
      <c r="D295" s="33"/>
      <c r="E295" s="33"/>
      <c r="F295" s="33"/>
      <c r="G295" s="34"/>
      <c r="H295" s="33"/>
    </row>
    <row r="296" spans="1:8" ht="12.75">
      <c r="A296" s="17"/>
      <c r="C296" s="33"/>
      <c r="D296" s="33"/>
      <c r="E296" s="33"/>
      <c r="F296" s="33"/>
      <c r="G296" s="34"/>
      <c r="H296" s="33"/>
    </row>
    <row r="297" spans="1:8" ht="12.75">
      <c r="A297" s="17"/>
      <c r="C297" s="33"/>
      <c r="D297" s="33"/>
      <c r="E297" s="33"/>
      <c r="F297" s="33"/>
      <c r="G297" s="34"/>
      <c r="H297" s="33"/>
    </row>
    <row r="298" spans="1:8" ht="12.75">
      <c r="A298" s="17"/>
      <c r="C298" s="33"/>
      <c r="D298" s="33"/>
      <c r="E298" s="33"/>
      <c r="F298" s="33"/>
      <c r="G298" s="34"/>
      <c r="H298" s="33"/>
    </row>
    <row r="299" spans="1:8" ht="12.75">
      <c r="A299" s="17"/>
      <c r="C299" s="33"/>
      <c r="D299" s="33"/>
      <c r="E299" s="33"/>
      <c r="F299" s="33"/>
      <c r="G299" s="34"/>
      <c r="H299" s="33"/>
    </row>
    <row r="300" spans="1:8" ht="12.75">
      <c r="A300" s="17"/>
      <c r="C300" s="33"/>
      <c r="D300" s="33"/>
      <c r="E300" s="33"/>
      <c r="F300" s="33"/>
      <c r="G300" s="34"/>
      <c r="H300" s="33"/>
    </row>
    <row r="301" spans="1:8" ht="12.75">
      <c r="A301" s="17"/>
      <c r="C301" s="33"/>
      <c r="D301" s="33"/>
      <c r="E301" s="33"/>
      <c r="F301" s="33"/>
      <c r="G301" s="34"/>
      <c r="H301" s="33"/>
    </row>
    <row r="302" spans="1:8" ht="12.75">
      <c r="A302" s="17"/>
      <c r="C302" s="33"/>
      <c r="D302" s="33"/>
      <c r="E302" s="33"/>
      <c r="F302" s="33"/>
      <c r="G302" s="34"/>
      <c r="H302" s="33"/>
    </row>
    <row r="303" spans="1:8" ht="12.75">
      <c r="A303" s="17"/>
      <c r="C303" s="33"/>
      <c r="D303" s="33"/>
      <c r="E303" s="33"/>
      <c r="F303" s="33"/>
      <c r="G303" s="34"/>
      <c r="H303" s="33"/>
    </row>
    <row r="304" spans="1:8" ht="12.75">
      <c r="A304" s="17"/>
      <c r="C304" s="33"/>
      <c r="D304" s="33"/>
      <c r="E304" s="33"/>
      <c r="F304" s="33"/>
      <c r="G304" s="34"/>
      <c r="H304" s="33"/>
    </row>
    <row r="305" spans="1:8" ht="12.75">
      <c r="A305" s="17"/>
      <c r="C305" s="33"/>
      <c r="D305" s="33"/>
      <c r="E305" s="33"/>
      <c r="F305" s="33"/>
      <c r="G305" s="34"/>
      <c r="H305" s="33"/>
    </row>
    <row r="306" spans="1:8" ht="12.75">
      <c r="A306" s="17"/>
      <c r="C306" s="33"/>
      <c r="D306" s="33"/>
      <c r="E306" s="33"/>
      <c r="F306" s="33"/>
      <c r="G306" s="34"/>
      <c r="H306" s="33"/>
    </row>
    <row r="307" spans="1:8" ht="12.75">
      <c r="A307" s="17"/>
      <c r="C307" s="33"/>
      <c r="D307" s="33"/>
      <c r="E307" s="33"/>
      <c r="F307" s="33"/>
      <c r="G307" s="34"/>
      <c r="H307" s="33"/>
    </row>
    <row r="308" spans="1:8" ht="12.75">
      <c r="A308" s="17"/>
      <c r="C308" s="33"/>
      <c r="D308" s="33"/>
      <c r="E308" s="33"/>
      <c r="F308" s="33"/>
      <c r="G308" s="34"/>
      <c r="H308" s="33"/>
    </row>
    <row r="309" spans="1:8" ht="12.75">
      <c r="A309" s="17"/>
      <c r="C309" s="33"/>
      <c r="D309" s="33"/>
      <c r="E309" s="33"/>
      <c r="F309" s="33"/>
      <c r="G309" s="34"/>
      <c r="H309" s="33"/>
    </row>
    <row r="310" spans="1:8" ht="12.75">
      <c r="A310" s="17"/>
      <c r="C310" s="33"/>
      <c r="D310" s="33"/>
      <c r="E310" s="33"/>
      <c r="F310" s="33"/>
      <c r="G310" s="34"/>
      <c r="H310" s="33"/>
    </row>
    <row r="311" spans="1:8" ht="12.75">
      <c r="A311" s="17"/>
      <c r="C311" s="33"/>
      <c r="D311" s="33"/>
      <c r="E311" s="33"/>
      <c r="F311" s="33"/>
      <c r="G311" s="34"/>
      <c r="H311" s="33"/>
    </row>
    <row r="312" spans="1:8" ht="12.75">
      <c r="A312" s="17"/>
      <c r="C312" s="33"/>
      <c r="D312" s="33"/>
      <c r="E312" s="33"/>
      <c r="F312" s="33"/>
      <c r="G312" s="34"/>
      <c r="H312" s="33"/>
    </row>
    <row r="313" spans="1:8" ht="12.75">
      <c r="A313" s="17"/>
      <c r="C313" s="33"/>
      <c r="D313" s="33"/>
      <c r="E313" s="33"/>
      <c r="F313" s="33"/>
      <c r="G313" s="34"/>
      <c r="H313" s="33"/>
    </row>
    <row r="314" spans="1:8" ht="12.75">
      <c r="A314" s="17"/>
      <c r="C314" s="33"/>
      <c r="D314" s="33"/>
      <c r="E314" s="33"/>
      <c r="F314" s="33"/>
      <c r="G314" s="34"/>
      <c r="H314" s="33"/>
    </row>
    <row r="315" spans="1:8" ht="12.75">
      <c r="A315" s="17"/>
      <c r="C315" s="33"/>
      <c r="D315" s="33"/>
      <c r="E315" s="33"/>
      <c r="F315" s="33"/>
      <c r="G315" s="34"/>
      <c r="H315" s="33"/>
    </row>
    <row r="316" spans="1:8" ht="12.75">
      <c r="A316" s="17"/>
      <c r="C316" s="33"/>
      <c r="D316" s="33"/>
      <c r="E316" s="33"/>
      <c r="F316" s="33"/>
      <c r="G316" s="34"/>
      <c r="H316" s="33"/>
    </row>
    <row r="317" spans="1:8" ht="12.75">
      <c r="A317" s="17"/>
      <c r="C317" s="33"/>
      <c r="D317" s="33"/>
      <c r="E317" s="33"/>
      <c r="F317" s="33"/>
      <c r="G317" s="34"/>
      <c r="H317" s="33"/>
    </row>
    <row r="318" spans="1:8" ht="12.75">
      <c r="A318" s="17"/>
      <c r="C318" s="33"/>
      <c r="D318" s="33"/>
      <c r="E318" s="33"/>
      <c r="F318" s="33"/>
      <c r="G318" s="34"/>
      <c r="H318" s="33"/>
    </row>
    <row r="319" spans="1:8" ht="12.75">
      <c r="A319" s="17"/>
      <c r="C319" s="33"/>
      <c r="D319" s="33"/>
      <c r="E319" s="33"/>
      <c r="F319" s="33"/>
      <c r="G319" s="34"/>
      <c r="H319" s="33"/>
    </row>
    <row r="320" spans="1:8" ht="12.75">
      <c r="A320" s="17"/>
      <c r="C320" s="33"/>
      <c r="D320" s="33"/>
      <c r="E320" s="33"/>
      <c r="F320" s="33"/>
      <c r="G320" s="34"/>
      <c r="H320" s="33"/>
    </row>
    <row r="321" spans="1:8" ht="12.75">
      <c r="A321" s="17"/>
      <c r="C321" s="33"/>
      <c r="D321" s="33"/>
      <c r="E321" s="33"/>
      <c r="F321" s="33"/>
      <c r="G321" s="34"/>
      <c r="H321" s="33"/>
    </row>
    <row r="322" spans="1:8" ht="12.75">
      <c r="A322" s="17"/>
      <c r="C322" s="33"/>
      <c r="D322" s="33"/>
      <c r="E322" s="33"/>
      <c r="F322" s="33"/>
      <c r="G322" s="34"/>
      <c r="H322" s="33"/>
    </row>
    <row r="323" spans="1:8" ht="12.75">
      <c r="A323" s="17"/>
      <c r="C323" s="33"/>
      <c r="D323" s="33"/>
      <c r="E323" s="33"/>
      <c r="F323" s="33"/>
      <c r="G323" s="34"/>
      <c r="H323" s="33"/>
    </row>
    <row r="324" spans="1:8" ht="12.75">
      <c r="A324" s="17"/>
      <c r="C324" s="33"/>
      <c r="D324" s="33"/>
      <c r="E324" s="33"/>
      <c r="F324" s="33"/>
      <c r="G324" s="34"/>
      <c r="H324" s="33"/>
    </row>
    <row r="325" spans="1:8" ht="12.75">
      <c r="A325" s="17"/>
      <c r="C325" s="33"/>
      <c r="D325" s="33"/>
      <c r="E325" s="33"/>
      <c r="F325" s="33"/>
      <c r="G325" s="34"/>
      <c r="H325" s="33"/>
    </row>
    <row r="326" spans="1:8" ht="12.75">
      <c r="A326" s="17"/>
      <c r="C326" s="33"/>
      <c r="D326" s="33"/>
      <c r="E326" s="33"/>
      <c r="F326" s="33"/>
      <c r="G326" s="34"/>
      <c r="H326" s="33"/>
    </row>
    <row r="327" spans="1:8" ht="12.75">
      <c r="A327" s="17"/>
      <c r="C327" s="33"/>
      <c r="D327" s="33"/>
      <c r="E327" s="33"/>
      <c r="F327" s="33"/>
      <c r="G327" s="34"/>
      <c r="H327" s="33"/>
    </row>
    <row r="328" spans="1:8" ht="12.75">
      <c r="A328" s="17"/>
      <c r="C328" s="33"/>
      <c r="D328" s="33"/>
      <c r="E328" s="33"/>
      <c r="F328" s="33"/>
      <c r="G328" s="34"/>
      <c r="H328" s="33"/>
    </row>
    <row r="329" spans="1:8" ht="12.75">
      <c r="A329" s="17"/>
      <c r="C329" s="33"/>
      <c r="D329" s="33"/>
      <c r="E329" s="33"/>
      <c r="F329" s="33"/>
      <c r="G329" s="34"/>
      <c r="H329" s="33"/>
    </row>
    <row r="330" spans="1:8" ht="12.75">
      <c r="A330" s="17"/>
      <c r="C330" s="33"/>
      <c r="D330" s="33"/>
      <c r="E330" s="33"/>
      <c r="F330" s="33"/>
      <c r="G330" s="34"/>
      <c r="H330" s="33"/>
    </row>
    <row r="331" spans="1:8" ht="12.75">
      <c r="A331" s="17"/>
      <c r="C331" s="33"/>
      <c r="D331" s="33"/>
      <c r="E331" s="33"/>
      <c r="F331" s="33"/>
      <c r="G331" s="34"/>
      <c r="H331" s="33"/>
    </row>
    <row r="332" spans="1:8" ht="12.75">
      <c r="A332" s="17"/>
      <c r="C332" s="33"/>
      <c r="D332" s="33"/>
      <c r="E332" s="33"/>
      <c r="F332" s="33"/>
      <c r="G332" s="34"/>
      <c r="H332" s="33"/>
    </row>
    <row r="333" spans="1:8" ht="12.75">
      <c r="A333" s="17"/>
      <c r="C333" s="33"/>
      <c r="D333" s="33"/>
      <c r="E333" s="33"/>
      <c r="F333" s="33"/>
      <c r="G333" s="34"/>
      <c r="H333" s="33"/>
    </row>
    <row r="334" spans="1:8" ht="12.75">
      <c r="A334" s="17"/>
      <c r="C334" s="33"/>
      <c r="D334" s="33"/>
      <c r="E334" s="33"/>
      <c r="F334" s="33"/>
      <c r="G334" s="34"/>
      <c r="H334" s="33"/>
    </row>
    <row r="335" spans="1:8" ht="12.75">
      <c r="A335" s="17"/>
      <c r="C335" s="33"/>
      <c r="D335" s="33"/>
      <c r="E335" s="33"/>
      <c r="F335" s="33"/>
      <c r="G335" s="34"/>
      <c r="H335" s="33"/>
    </row>
    <row r="336" spans="1:8" ht="12.75">
      <c r="A336" s="17"/>
      <c r="C336" s="33"/>
      <c r="D336" s="33"/>
      <c r="E336" s="33"/>
      <c r="F336" s="33"/>
      <c r="G336" s="34"/>
      <c r="H336" s="33"/>
    </row>
    <row r="337" spans="1:8" ht="12.75">
      <c r="A337" s="17"/>
      <c r="C337" s="33"/>
      <c r="D337" s="33"/>
      <c r="E337" s="33"/>
      <c r="F337" s="33"/>
      <c r="G337" s="34"/>
      <c r="H337" s="33"/>
    </row>
    <row r="338" spans="1:8" ht="12.75">
      <c r="A338" s="17"/>
      <c r="C338" s="33"/>
      <c r="D338" s="33"/>
      <c r="E338" s="33"/>
      <c r="F338" s="33"/>
      <c r="G338" s="34"/>
      <c r="H338" s="33"/>
    </row>
    <row r="339" spans="1:8" ht="12.75">
      <c r="A339" s="17"/>
      <c r="C339" s="33"/>
      <c r="D339" s="33"/>
      <c r="E339" s="33"/>
      <c r="F339" s="33"/>
      <c r="G339" s="34"/>
      <c r="H339" s="33"/>
    </row>
    <row r="340" spans="1:8" ht="12.75">
      <c r="A340" s="17"/>
      <c r="C340" s="33"/>
      <c r="D340" s="33"/>
      <c r="E340" s="33"/>
      <c r="F340" s="33"/>
      <c r="G340" s="34"/>
      <c r="H340" s="33"/>
    </row>
    <row r="341" spans="1:8" ht="12.75">
      <c r="A341" s="17"/>
      <c r="C341" s="33"/>
      <c r="D341" s="33"/>
      <c r="E341" s="33"/>
      <c r="F341" s="33"/>
      <c r="G341" s="34"/>
      <c r="H341" s="33"/>
    </row>
    <row r="342" spans="1:8" ht="12.75">
      <c r="A342" s="17"/>
      <c r="C342" s="33"/>
      <c r="D342" s="33"/>
      <c r="E342" s="33"/>
      <c r="F342" s="33"/>
      <c r="G342" s="34"/>
      <c r="H342" s="33"/>
    </row>
    <row r="343" spans="1:8" ht="12.75">
      <c r="A343" s="17"/>
      <c r="C343" s="33"/>
      <c r="D343" s="33"/>
      <c r="E343" s="33"/>
      <c r="F343" s="33"/>
      <c r="G343" s="34"/>
      <c r="H343" s="33"/>
    </row>
    <row r="344" spans="1:8" ht="12.75">
      <c r="A344" s="17"/>
      <c r="C344" s="33"/>
      <c r="D344" s="33"/>
      <c r="E344" s="33"/>
      <c r="F344" s="33"/>
      <c r="G344" s="34"/>
      <c r="H344" s="33"/>
    </row>
    <row r="345" spans="1:8" ht="12.75">
      <c r="A345" s="17"/>
      <c r="C345" s="33"/>
      <c r="D345" s="33"/>
      <c r="E345" s="33"/>
      <c r="F345" s="33"/>
      <c r="G345" s="34"/>
      <c r="H345" s="33"/>
    </row>
    <row r="346" spans="1:8" ht="12.75">
      <c r="A346" s="17"/>
      <c r="C346" s="33"/>
      <c r="D346" s="33"/>
      <c r="E346" s="33"/>
      <c r="F346" s="33"/>
      <c r="G346" s="34"/>
      <c r="H346" s="33"/>
    </row>
    <row r="347" spans="1:8" ht="12.75">
      <c r="A347" s="17"/>
      <c r="C347" s="33"/>
      <c r="D347" s="33"/>
      <c r="E347" s="33"/>
      <c r="F347" s="33"/>
      <c r="G347" s="34"/>
      <c r="H347" s="33"/>
    </row>
    <row r="348" spans="1:8" ht="12.75">
      <c r="A348" s="17"/>
      <c r="C348" s="33"/>
      <c r="D348" s="33"/>
      <c r="E348" s="33"/>
      <c r="F348" s="33"/>
      <c r="G348" s="34"/>
      <c r="H348" s="33"/>
    </row>
    <row r="349" spans="1:8" ht="12.75">
      <c r="A349" s="17"/>
      <c r="C349" s="33"/>
      <c r="D349" s="33"/>
      <c r="E349" s="33"/>
      <c r="F349" s="33"/>
      <c r="G349" s="34"/>
      <c r="H349" s="33"/>
    </row>
    <row r="350" spans="1:8" ht="12.75">
      <c r="A350" s="17"/>
      <c r="C350" s="33"/>
      <c r="D350" s="33"/>
      <c r="E350" s="33"/>
      <c r="F350" s="33"/>
      <c r="G350" s="34"/>
      <c r="H350" s="33"/>
    </row>
    <row r="351" spans="1:8" ht="12.75">
      <c r="A351" s="17"/>
      <c r="C351" s="33"/>
      <c r="D351" s="33"/>
      <c r="E351" s="33"/>
      <c r="F351" s="33"/>
      <c r="G351" s="34"/>
      <c r="H351" s="33"/>
    </row>
    <row r="352" spans="1:8" ht="12.75">
      <c r="A352" s="17"/>
      <c r="C352" s="33"/>
      <c r="D352" s="33"/>
      <c r="E352" s="33"/>
      <c r="F352" s="33"/>
      <c r="G352" s="34"/>
      <c r="H352" s="33"/>
    </row>
    <row r="353" spans="1:8" ht="12.75">
      <c r="A353" s="17"/>
      <c r="C353" s="33"/>
      <c r="D353" s="33"/>
      <c r="E353" s="33"/>
      <c r="F353" s="33"/>
      <c r="G353" s="34"/>
      <c r="H353" s="33"/>
    </row>
    <row r="354" spans="1:8" ht="12.75">
      <c r="A354" s="17"/>
      <c r="C354" s="33"/>
      <c r="D354" s="33"/>
      <c r="E354" s="33"/>
      <c r="F354" s="33"/>
      <c r="G354" s="34"/>
      <c r="H354" s="33"/>
    </row>
    <row r="355" spans="1:8" ht="12.75">
      <c r="A355" s="17"/>
      <c r="C355" s="33"/>
      <c r="D355" s="33"/>
      <c r="E355" s="33"/>
      <c r="F355" s="33"/>
      <c r="G355" s="34"/>
      <c r="H355" s="33"/>
    </row>
    <row r="356" spans="1:8" ht="12.75">
      <c r="A356" s="17"/>
      <c r="C356" s="33"/>
      <c r="D356" s="33"/>
      <c r="E356" s="33"/>
      <c r="F356" s="33"/>
      <c r="G356" s="34"/>
      <c r="H356" s="33"/>
    </row>
    <row r="357" spans="1:8" ht="12.75">
      <c r="A357" s="17"/>
      <c r="C357" s="33"/>
      <c r="D357" s="33"/>
      <c r="E357" s="33"/>
      <c r="F357" s="33"/>
      <c r="G357" s="34"/>
      <c r="H357" s="33"/>
    </row>
    <row r="358" spans="1:8" ht="12.75">
      <c r="A358" s="17"/>
      <c r="C358" s="33"/>
      <c r="D358" s="33"/>
      <c r="E358" s="33"/>
      <c r="F358" s="33"/>
      <c r="G358" s="34"/>
      <c r="H358" s="33"/>
    </row>
    <row r="359" spans="1:8" ht="12.75">
      <c r="A359" s="17"/>
      <c r="C359" s="33"/>
      <c r="D359" s="33"/>
      <c r="E359" s="33"/>
      <c r="F359" s="33"/>
      <c r="G359" s="34"/>
      <c r="H359" s="33"/>
    </row>
    <row r="360" spans="1:8" ht="12.75">
      <c r="A360" s="17"/>
      <c r="C360" s="33"/>
      <c r="D360" s="33"/>
      <c r="E360" s="33"/>
      <c r="F360" s="33"/>
      <c r="G360" s="34"/>
      <c r="H360" s="33"/>
    </row>
    <row r="361" spans="1:8" ht="12.75">
      <c r="A361" s="17"/>
      <c r="C361" s="33"/>
      <c r="D361" s="33"/>
      <c r="E361" s="33"/>
      <c r="F361" s="33"/>
      <c r="G361" s="34"/>
      <c r="H361" s="33"/>
    </row>
    <row r="362" spans="1:8" ht="12.75">
      <c r="A362" s="17"/>
      <c r="C362" s="33"/>
      <c r="D362" s="33"/>
      <c r="E362" s="33"/>
      <c r="F362" s="33"/>
      <c r="G362" s="34"/>
      <c r="H362" s="33"/>
    </row>
    <row r="363" spans="1:8" ht="12.75">
      <c r="A363" s="17"/>
      <c r="C363" s="33"/>
      <c r="D363" s="33"/>
      <c r="E363" s="33"/>
      <c r="F363" s="33"/>
      <c r="G363" s="34"/>
      <c r="H363" s="33"/>
    </row>
    <row r="364" spans="1:8" ht="12.75">
      <c r="A364" s="17"/>
      <c r="C364" s="33"/>
      <c r="D364" s="33"/>
      <c r="E364" s="33"/>
      <c r="F364" s="33"/>
      <c r="G364" s="34"/>
      <c r="H364" s="33"/>
    </row>
    <row r="365" spans="1:8" ht="12.75">
      <c r="A365" s="17"/>
      <c r="C365" s="33"/>
      <c r="D365" s="33"/>
      <c r="E365" s="33"/>
      <c r="F365" s="33"/>
      <c r="G365" s="34"/>
      <c r="H365" s="33"/>
    </row>
    <row r="366" spans="1:8" ht="12.75">
      <c r="A366" s="17"/>
      <c r="C366" s="33"/>
      <c r="D366" s="33"/>
      <c r="E366" s="33"/>
      <c r="F366" s="33"/>
      <c r="G366" s="34"/>
      <c r="H366" s="33"/>
    </row>
    <row r="367" spans="1:8" ht="12.75">
      <c r="A367" s="17"/>
      <c r="C367" s="33"/>
      <c r="D367" s="33"/>
      <c r="E367" s="33"/>
      <c r="F367" s="33"/>
      <c r="G367" s="34"/>
      <c r="H367" s="33"/>
    </row>
    <row r="368" spans="1:8" ht="12.75">
      <c r="A368" s="17"/>
      <c r="C368" s="33"/>
      <c r="D368" s="33"/>
      <c r="E368" s="33"/>
      <c r="F368" s="33"/>
      <c r="G368" s="34"/>
      <c r="H368" s="33"/>
    </row>
    <row r="369" spans="1:8" ht="12.75">
      <c r="A369" s="17"/>
      <c r="C369" s="33"/>
      <c r="D369" s="33"/>
      <c r="E369" s="33"/>
      <c r="F369" s="33"/>
      <c r="G369" s="34"/>
      <c r="H369" s="33"/>
    </row>
    <row r="370" spans="1:8" ht="12.75">
      <c r="A370" s="17"/>
      <c r="C370" s="33"/>
      <c r="D370" s="33"/>
      <c r="E370" s="33"/>
      <c r="F370" s="33"/>
      <c r="G370" s="34"/>
      <c r="H370" s="33"/>
    </row>
    <row r="371" spans="1:8" ht="12.75">
      <c r="A371" s="17"/>
      <c r="C371" s="33"/>
      <c r="D371" s="33"/>
      <c r="E371" s="33"/>
      <c r="F371" s="33"/>
      <c r="G371" s="34"/>
      <c r="H371" s="33"/>
    </row>
    <row r="372" spans="1:8" ht="12.75">
      <c r="A372" s="17"/>
      <c r="C372" s="33"/>
      <c r="D372" s="33"/>
      <c r="E372" s="33"/>
      <c r="F372" s="33"/>
      <c r="G372" s="34"/>
      <c r="H372" s="33"/>
    </row>
    <row r="373" spans="1:8" ht="12.75">
      <c r="A373" s="17"/>
      <c r="C373" s="33"/>
      <c r="D373" s="33"/>
      <c r="E373" s="33"/>
      <c r="F373" s="33"/>
      <c r="G373" s="34"/>
      <c r="H373" s="33"/>
    </row>
    <row r="374" spans="1:8" ht="12.75">
      <c r="A374" s="17"/>
      <c r="C374" s="33"/>
      <c r="D374" s="33"/>
      <c r="E374" s="33"/>
      <c r="F374" s="33"/>
      <c r="G374" s="34"/>
      <c r="H374" s="33"/>
    </row>
    <row r="375" spans="1:8" ht="12.75">
      <c r="A375" s="17"/>
      <c r="C375" s="33"/>
      <c r="D375" s="33"/>
      <c r="E375" s="33"/>
      <c r="F375" s="33"/>
      <c r="G375" s="34"/>
      <c r="H375" s="33"/>
    </row>
    <row r="376" spans="1:8" ht="12.75">
      <c r="A376" s="17"/>
      <c r="C376" s="33"/>
      <c r="D376" s="33"/>
      <c r="E376" s="33"/>
      <c r="F376" s="33"/>
      <c r="G376" s="34"/>
      <c r="H376" s="33"/>
    </row>
    <row r="377" spans="1:8" ht="12.75">
      <c r="A377" s="17"/>
      <c r="C377" s="33"/>
      <c r="D377" s="33"/>
      <c r="E377" s="33"/>
      <c r="F377" s="33"/>
      <c r="G377" s="34"/>
      <c r="H377" s="33"/>
    </row>
    <row r="378" spans="1:8" ht="12.75">
      <c r="A378" s="17"/>
      <c r="C378" s="33"/>
      <c r="D378" s="33"/>
      <c r="E378" s="33"/>
      <c r="F378" s="33"/>
      <c r="G378" s="34"/>
      <c r="H378" s="33"/>
    </row>
    <row r="379" spans="1:8" ht="12.75">
      <c r="A379" s="17"/>
      <c r="C379" s="33"/>
      <c r="D379" s="33"/>
      <c r="E379" s="33"/>
      <c r="F379" s="33"/>
      <c r="G379" s="34"/>
      <c r="H379" s="33"/>
    </row>
    <row r="380" spans="1:8" ht="12.75">
      <c r="A380" s="17"/>
      <c r="C380" s="33"/>
      <c r="D380" s="33"/>
      <c r="E380" s="33"/>
      <c r="F380" s="33"/>
      <c r="G380" s="34"/>
      <c r="H380" s="33"/>
    </row>
    <row r="381" spans="1:8" ht="12.75">
      <c r="A381" s="17"/>
      <c r="C381" s="33"/>
      <c r="D381" s="33"/>
      <c r="E381" s="33"/>
      <c r="F381" s="33"/>
      <c r="G381" s="34"/>
      <c r="H381" s="33"/>
    </row>
    <row r="382" spans="1:8" ht="12.75">
      <c r="A382" s="17"/>
      <c r="C382" s="33"/>
      <c r="D382" s="33"/>
      <c r="E382" s="33"/>
      <c r="F382" s="33"/>
      <c r="G382" s="34"/>
      <c r="H382" s="33"/>
    </row>
    <row r="383" spans="1:8" ht="12.75">
      <c r="A383" s="17"/>
      <c r="C383" s="33"/>
      <c r="D383" s="33"/>
      <c r="E383" s="33"/>
      <c r="F383" s="33"/>
      <c r="G383" s="34"/>
      <c r="H383" s="33"/>
    </row>
    <row r="384" spans="1:8" ht="12.75">
      <c r="A384" s="17"/>
      <c r="C384" s="33"/>
      <c r="D384" s="33"/>
      <c r="E384" s="33"/>
      <c r="F384" s="33"/>
      <c r="G384" s="34"/>
      <c r="H384" s="33"/>
    </row>
    <row r="385" spans="1:8" ht="12.75">
      <c r="A385" s="17"/>
      <c r="C385" s="33"/>
      <c r="D385" s="33"/>
      <c r="E385" s="33"/>
      <c r="F385" s="33"/>
      <c r="G385" s="34"/>
      <c r="H385" s="33"/>
    </row>
    <row r="386" spans="1:8" ht="12.75">
      <c r="A386" s="17"/>
      <c r="C386" s="33"/>
      <c r="D386" s="33"/>
      <c r="E386" s="33"/>
      <c r="F386" s="33"/>
      <c r="G386" s="34"/>
      <c r="H386" s="33"/>
    </row>
    <row r="387" spans="1:8" ht="12.75">
      <c r="A387" s="17"/>
      <c r="C387" s="33"/>
      <c r="D387" s="33"/>
      <c r="E387" s="33"/>
      <c r="F387" s="33"/>
      <c r="G387" s="34"/>
      <c r="H387" s="33"/>
    </row>
    <row r="388" spans="1:8" ht="12.75">
      <c r="A388" s="17"/>
      <c r="C388" s="33"/>
      <c r="D388" s="33"/>
      <c r="E388" s="33"/>
      <c r="F388" s="33"/>
      <c r="G388" s="34"/>
      <c r="H388" s="33"/>
    </row>
    <row r="389" spans="1:8" ht="12.75">
      <c r="A389" s="17"/>
      <c r="C389" s="33"/>
      <c r="D389" s="33"/>
      <c r="E389" s="33"/>
      <c r="F389" s="33"/>
      <c r="G389" s="34"/>
      <c r="H389" s="33"/>
    </row>
    <row r="390" spans="1:8" ht="12.75">
      <c r="A390" s="17"/>
      <c r="C390" s="33"/>
      <c r="D390" s="33"/>
      <c r="E390" s="33"/>
      <c r="F390" s="33"/>
      <c r="G390" s="34"/>
      <c r="H390" s="33"/>
    </row>
    <row r="391" spans="1:8" ht="12.75">
      <c r="A391" s="17"/>
      <c r="C391" s="33"/>
      <c r="D391" s="33"/>
      <c r="E391" s="33"/>
      <c r="F391" s="33"/>
      <c r="G391" s="34"/>
      <c r="H391" s="33"/>
    </row>
    <row r="392" spans="1:8" ht="12.75">
      <c r="A392" s="17"/>
      <c r="C392" s="33"/>
      <c r="D392" s="33"/>
      <c r="E392" s="33"/>
      <c r="F392" s="33"/>
      <c r="G392" s="34"/>
      <c r="H392" s="33"/>
    </row>
    <row r="393" spans="1:8" ht="12.75">
      <c r="A393" s="17"/>
      <c r="C393" s="33"/>
      <c r="D393" s="33"/>
      <c r="E393" s="33"/>
      <c r="F393" s="33"/>
      <c r="G393" s="34"/>
      <c r="H393" s="33"/>
    </row>
    <row r="394" spans="1:8" ht="12.75">
      <c r="A394" s="17"/>
      <c r="C394" s="33"/>
      <c r="D394" s="33"/>
      <c r="E394" s="33"/>
      <c r="F394" s="33"/>
      <c r="G394" s="34"/>
      <c r="H394" s="33"/>
    </row>
    <row r="395" spans="1:8" ht="12.75">
      <c r="A395" s="17"/>
      <c r="C395" s="33"/>
      <c r="D395" s="33"/>
      <c r="E395" s="33"/>
      <c r="F395" s="33"/>
      <c r="G395" s="34"/>
      <c r="H395" s="33"/>
    </row>
    <row r="396" spans="1:8" ht="12.75">
      <c r="A396" s="17"/>
      <c r="C396" s="33"/>
      <c r="D396" s="33"/>
      <c r="E396" s="33"/>
      <c r="F396" s="33"/>
      <c r="G396" s="34"/>
      <c r="H396" s="33"/>
    </row>
    <row r="397" spans="1:8" ht="12.75">
      <c r="A397" s="17"/>
      <c r="C397" s="33"/>
      <c r="D397" s="33"/>
      <c r="E397" s="33"/>
      <c r="F397" s="33"/>
      <c r="G397" s="34"/>
      <c r="H397" s="33"/>
    </row>
    <row r="398" spans="1:8" ht="12.75">
      <c r="A398" s="17"/>
      <c r="C398" s="33"/>
      <c r="D398" s="33"/>
      <c r="E398" s="33"/>
      <c r="F398" s="33"/>
      <c r="G398" s="34"/>
      <c r="H398" s="33"/>
    </row>
    <row r="399" spans="1:8" ht="12.75">
      <c r="A399" s="17"/>
      <c r="C399" s="33"/>
      <c r="D399" s="33"/>
      <c r="E399" s="33"/>
      <c r="F399" s="33"/>
      <c r="G399" s="34"/>
      <c r="H399" s="33"/>
    </row>
    <row r="400" spans="1:8" ht="12.75">
      <c r="A400" s="17"/>
      <c r="C400" s="33"/>
      <c r="D400" s="33"/>
      <c r="E400" s="33"/>
      <c r="F400" s="33"/>
      <c r="G400" s="34"/>
      <c r="H400" s="33"/>
    </row>
    <row r="401" spans="1:8" ht="12.75">
      <c r="A401" s="17"/>
      <c r="C401" s="33"/>
      <c r="D401" s="33"/>
      <c r="E401" s="33"/>
      <c r="F401" s="33"/>
      <c r="G401" s="34"/>
      <c r="H401" s="33"/>
    </row>
    <row r="402" spans="1:8" ht="12.75">
      <c r="A402" s="17"/>
      <c r="C402" s="33"/>
      <c r="D402" s="33"/>
      <c r="E402" s="33"/>
      <c r="F402" s="33"/>
      <c r="G402" s="34"/>
      <c r="H402" s="33"/>
    </row>
    <row r="403" spans="1:8" ht="12.75">
      <c r="A403" s="17"/>
      <c r="C403" s="33"/>
      <c r="D403" s="33"/>
      <c r="E403" s="33"/>
      <c r="F403" s="33"/>
      <c r="G403" s="34"/>
      <c r="H403" s="33"/>
    </row>
    <row r="404" spans="1:8" ht="12.75">
      <c r="A404" s="17"/>
      <c r="C404" s="33"/>
      <c r="D404" s="33"/>
      <c r="E404" s="33"/>
      <c r="F404" s="33"/>
      <c r="G404" s="34"/>
      <c r="H404" s="33"/>
    </row>
    <row r="405" spans="1:8" ht="12.75">
      <c r="A405" s="17"/>
      <c r="C405" s="33"/>
      <c r="D405" s="33"/>
      <c r="E405" s="33"/>
      <c r="F405" s="33"/>
      <c r="G405" s="34"/>
      <c r="H405" s="33"/>
    </row>
    <row r="406" spans="1:8" ht="12.75">
      <c r="A406" s="17"/>
      <c r="C406" s="33"/>
      <c r="D406" s="33"/>
      <c r="E406" s="33"/>
      <c r="F406" s="33"/>
      <c r="G406" s="34"/>
      <c r="H406" s="33"/>
    </row>
    <row r="407" spans="1:8" ht="12.75">
      <c r="A407" s="17"/>
      <c r="C407" s="33"/>
      <c r="D407" s="33"/>
      <c r="E407" s="33"/>
      <c r="F407" s="33"/>
      <c r="G407" s="34"/>
      <c r="H407" s="33"/>
    </row>
    <row r="408" spans="1:8" ht="12.75">
      <c r="A408" s="17"/>
      <c r="C408" s="33"/>
      <c r="D408" s="33"/>
      <c r="E408" s="33"/>
      <c r="F408" s="33"/>
      <c r="G408" s="34"/>
      <c r="H408" s="33"/>
    </row>
    <row r="409" spans="1:8" ht="12.75">
      <c r="A409" s="17"/>
      <c r="C409" s="33"/>
      <c r="D409" s="33"/>
      <c r="E409" s="33"/>
      <c r="F409" s="33"/>
      <c r="G409" s="34"/>
      <c r="H409" s="33"/>
    </row>
    <row r="410" spans="1:8" ht="12.75">
      <c r="A410" s="17"/>
      <c r="C410" s="33"/>
      <c r="D410" s="33"/>
      <c r="E410" s="33"/>
      <c r="F410" s="33"/>
      <c r="G410" s="34"/>
      <c r="H410" s="33"/>
    </row>
    <row r="411" spans="1:8" ht="12.75">
      <c r="A411" s="17"/>
      <c r="C411" s="33"/>
      <c r="D411" s="33"/>
      <c r="E411" s="33"/>
      <c r="F411" s="33"/>
      <c r="G411" s="34"/>
      <c r="H411" s="33"/>
    </row>
    <row r="412" spans="1:8" ht="12.75">
      <c r="A412" s="17"/>
      <c r="C412" s="33"/>
      <c r="D412" s="33"/>
      <c r="E412" s="33"/>
      <c r="F412" s="33"/>
      <c r="G412" s="34"/>
      <c r="H412" s="33"/>
    </row>
    <row r="413" spans="1:8" ht="12.75">
      <c r="A413" s="17"/>
      <c r="C413" s="33"/>
      <c r="D413" s="33"/>
      <c r="E413" s="33"/>
      <c r="F413" s="33"/>
      <c r="G413" s="34"/>
      <c r="H413" s="33"/>
    </row>
    <row r="414" spans="1:8" ht="12.75">
      <c r="A414" s="17"/>
      <c r="C414" s="33"/>
      <c r="D414" s="33"/>
      <c r="E414" s="33"/>
      <c r="F414" s="33"/>
      <c r="G414" s="34"/>
      <c r="H414" s="33"/>
    </row>
    <row r="415" spans="1:8" ht="12.75">
      <c r="A415" s="17"/>
      <c r="C415" s="33"/>
      <c r="D415" s="33"/>
      <c r="E415" s="33"/>
      <c r="F415" s="33"/>
      <c r="G415" s="34"/>
      <c r="H415" s="33"/>
    </row>
    <row r="416" spans="1:8" ht="12.75">
      <c r="A416" s="17"/>
      <c r="C416" s="33"/>
      <c r="D416" s="33"/>
      <c r="E416" s="33"/>
      <c r="F416" s="33"/>
      <c r="G416" s="34"/>
      <c r="H416" s="33"/>
    </row>
    <row r="417" spans="1:8" ht="12.75">
      <c r="A417" s="17"/>
      <c r="C417" s="33"/>
      <c r="D417" s="33"/>
      <c r="E417" s="33"/>
      <c r="F417" s="33"/>
      <c r="G417" s="34"/>
      <c r="H417" s="33"/>
    </row>
    <row r="418" spans="1:8" ht="12.75">
      <c r="A418" s="17"/>
      <c r="C418" s="33"/>
      <c r="D418" s="33"/>
      <c r="E418" s="33"/>
      <c r="F418" s="33"/>
      <c r="G418" s="34"/>
      <c r="H418" s="33"/>
    </row>
    <row r="419" spans="1:8" ht="12.75">
      <c r="A419" s="17"/>
      <c r="C419" s="33"/>
      <c r="D419" s="33"/>
      <c r="E419" s="33"/>
      <c r="F419" s="33"/>
      <c r="G419" s="34"/>
      <c r="H419" s="33"/>
    </row>
    <row r="420" spans="1:8" ht="12.75">
      <c r="A420" s="17"/>
      <c r="C420" s="33"/>
      <c r="D420" s="33"/>
      <c r="E420" s="33"/>
      <c r="F420" s="33"/>
      <c r="G420" s="34"/>
      <c r="H420" s="33"/>
    </row>
    <row r="421" spans="1:8" ht="12.75">
      <c r="A421" s="17"/>
      <c r="C421" s="33"/>
      <c r="D421" s="33"/>
      <c r="E421" s="33"/>
      <c r="F421" s="33"/>
      <c r="G421" s="34"/>
      <c r="H421" s="33"/>
    </row>
    <row r="422" spans="1:8" ht="12.75">
      <c r="A422" s="17"/>
      <c r="C422" s="33"/>
      <c r="D422" s="33"/>
      <c r="E422" s="33"/>
      <c r="F422" s="33"/>
      <c r="G422" s="34"/>
      <c r="H422" s="33"/>
    </row>
    <row r="423" spans="1:8" ht="12.75">
      <c r="A423" s="17"/>
      <c r="C423" s="33"/>
      <c r="D423" s="33"/>
      <c r="E423" s="33"/>
      <c r="F423" s="33"/>
      <c r="G423" s="34"/>
      <c r="H423" s="33"/>
    </row>
    <row r="424" spans="1:8" ht="12.75">
      <c r="A424" s="17"/>
      <c r="C424" s="33"/>
      <c r="D424" s="33"/>
      <c r="E424" s="33"/>
      <c r="F424" s="33"/>
      <c r="G424" s="34"/>
      <c r="H424" s="33"/>
    </row>
    <row r="425" spans="1:8" ht="12.75">
      <c r="A425" s="17"/>
      <c r="C425" s="33"/>
      <c r="D425" s="33"/>
      <c r="E425" s="33"/>
      <c r="F425" s="33"/>
      <c r="G425" s="34"/>
      <c r="H425" s="33"/>
    </row>
    <row r="426" spans="1:8" ht="12.75">
      <c r="A426" s="17"/>
      <c r="C426" s="33"/>
      <c r="D426" s="33"/>
      <c r="E426" s="33"/>
      <c r="F426" s="33"/>
      <c r="G426" s="34"/>
      <c r="H426" s="33"/>
    </row>
    <row r="427" spans="1:8" ht="12.75">
      <c r="A427" s="17"/>
      <c r="C427" s="33"/>
      <c r="D427" s="33"/>
      <c r="E427" s="33"/>
      <c r="F427" s="33"/>
      <c r="G427" s="34"/>
      <c r="H427" s="33"/>
    </row>
    <row r="428" spans="1:8" ht="12.75">
      <c r="A428" s="17"/>
      <c r="C428" s="33"/>
      <c r="D428" s="33"/>
      <c r="E428" s="33"/>
      <c r="F428" s="33"/>
      <c r="G428" s="34"/>
      <c r="H428" s="33"/>
    </row>
    <row r="429" spans="1:8" ht="12.75">
      <c r="A429" s="17"/>
      <c r="C429" s="33"/>
      <c r="D429" s="33"/>
      <c r="E429" s="33"/>
      <c r="F429" s="33"/>
      <c r="G429" s="34"/>
      <c r="H429" s="33"/>
    </row>
    <row r="430" spans="1:8" ht="12.75">
      <c r="A430" s="17"/>
      <c r="C430" s="33"/>
      <c r="D430" s="33"/>
      <c r="E430" s="33"/>
      <c r="F430" s="33"/>
      <c r="G430" s="34"/>
      <c r="H430" s="33"/>
    </row>
    <row r="431" spans="1:8" ht="12.75">
      <c r="A431" s="17"/>
      <c r="C431" s="33"/>
      <c r="D431" s="33"/>
      <c r="E431" s="33"/>
      <c r="F431" s="33"/>
      <c r="G431" s="34"/>
      <c r="H431" s="33"/>
    </row>
    <row r="432" spans="1:8" ht="12.75">
      <c r="A432" s="17"/>
      <c r="C432" s="33"/>
      <c r="D432" s="33"/>
      <c r="E432" s="33"/>
      <c r="F432" s="33"/>
      <c r="G432" s="34"/>
      <c r="H432" s="33"/>
    </row>
    <row r="433" spans="1:8" ht="12.75">
      <c r="A433" s="17"/>
      <c r="C433" s="33"/>
      <c r="D433" s="33"/>
      <c r="E433" s="33"/>
      <c r="F433" s="33"/>
      <c r="G433" s="34"/>
      <c r="H433" s="33"/>
    </row>
    <row r="434" spans="1:8" ht="12.75">
      <c r="A434" s="17"/>
      <c r="C434" s="33"/>
      <c r="D434" s="33"/>
      <c r="E434" s="33"/>
      <c r="F434" s="33"/>
      <c r="G434" s="34"/>
      <c r="H434" s="33"/>
    </row>
    <row r="435" spans="1:8" ht="12.75">
      <c r="A435" s="17"/>
      <c r="C435" s="33"/>
      <c r="D435" s="33"/>
      <c r="E435" s="33"/>
      <c r="F435" s="33"/>
      <c r="G435" s="34"/>
      <c r="H435" s="33"/>
    </row>
    <row r="436" spans="1:8" ht="12.75">
      <c r="A436" s="17"/>
      <c r="C436" s="33"/>
      <c r="D436" s="33"/>
      <c r="E436" s="33"/>
      <c r="F436" s="33"/>
      <c r="G436" s="34"/>
      <c r="H436" s="33"/>
    </row>
    <row r="437" spans="1:8" ht="12.75">
      <c r="A437" s="17"/>
      <c r="C437" s="33"/>
      <c r="D437" s="33"/>
      <c r="E437" s="33"/>
      <c r="F437" s="33"/>
      <c r="G437" s="34"/>
      <c r="H437" s="33"/>
    </row>
    <row r="438" spans="1:8" ht="12.75">
      <c r="A438" s="17"/>
      <c r="C438" s="33"/>
      <c r="D438" s="33"/>
      <c r="E438" s="33"/>
      <c r="F438" s="33"/>
      <c r="G438" s="34"/>
      <c r="H438" s="33"/>
    </row>
    <row r="439" spans="1:8" ht="12.75">
      <c r="A439" s="17"/>
      <c r="C439" s="33"/>
      <c r="D439" s="33"/>
      <c r="E439" s="33"/>
      <c r="F439" s="33"/>
      <c r="G439" s="34"/>
      <c r="H439" s="33"/>
    </row>
    <row r="440" spans="1:8" ht="12.75">
      <c r="A440" s="17"/>
      <c r="C440" s="33"/>
      <c r="D440" s="33"/>
      <c r="E440" s="33"/>
      <c r="F440" s="33"/>
      <c r="G440" s="34"/>
      <c r="H440" s="33"/>
    </row>
    <row r="441" spans="1:8" ht="12.75">
      <c r="A441" s="17"/>
      <c r="C441" s="33"/>
      <c r="D441" s="33"/>
      <c r="E441" s="33"/>
      <c r="F441" s="33"/>
      <c r="G441" s="34"/>
      <c r="H441" s="33"/>
    </row>
    <row r="442" spans="1:8" ht="12.75">
      <c r="A442" s="17"/>
      <c r="C442" s="33"/>
      <c r="D442" s="33"/>
      <c r="E442" s="33"/>
      <c r="F442" s="33"/>
      <c r="G442" s="34"/>
      <c r="H442" s="33"/>
    </row>
    <row r="443" spans="1:8" ht="12.75">
      <c r="A443" s="17"/>
      <c r="C443" s="33"/>
      <c r="D443" s="33"/>
      <c r="E443" s="33"/>
      <c r="F443" s="33"/>
      <c r="G443" s="34"/>
      <c r="H443" s="33"/>
    </row>
    <row r="444" spans="1:8" ht="12.75">
      <c r="A444" s="17"/>
      <c r="C444" s="33"/>
      <c r="D444" s="33"/>
      <c r="E444" s="33"/>
      <c r="F444" s="33"/>
      <c r="G444" s="34"/>
      <c r="H444" s="33"/>
    </row>
    <row r="445" spans="1:8" ht="12.75">
      <c r="A445" s="17"/>
      <c r="C445" s="33"/>
      <c r="D445" s="33"/>
      <c r="E445" s="33"/>
      <c r="F445" s="33"/>
      <c r="G445" s="34"/>
      <c r="H445" s="33"/>
    </row>
    <row r="446" spans="1:8" ht="12.75">
      <c r="A446" s="17"/>
      <c r="C446" s="33"/>
      <c r="D446" s="33"/>
      <c r="E446" s="33"/>
      <c r="F446" s="33"/>
      <c r="G446" s="34"/>
      <c r="H446" s="33"/>
    </row>
    <row r="447" spans="1:8" ht="12.75">
      <c r="A447" s="17"/>
      <c r="C447" s="33"/>
      <c r="D447" s="33"/>
      <c r="E447" s="33"/>
      <c r="F447" s="33"/>
      <c r="G447" s="34"/>
      <c r="H447" s="33"/>
    </row>
    <row r="448" spans="1:8" ht="12.75">
      <c r="A448" s="17"/>
      <c r="C448" s="33"/>
      <c r="D448" s="33"/>
      <c r="E448" s="33"/>
      <c r="F448" s="33"/>
      <c r="G448" s="34"/>
      <c r="H448" s="33"/>
    </row>
    <row r="449" spans="1:8" ht="12.75">
      <c r="A449" s="17"/>
      <c r="C449" s="33"/>
      <c r="D449" s="33"/>
      <c r="E449" s="33"/>
      <c r="F449" s="33"/>
      <c r="G449" s="34"/>
      <c r="H449" s="33"/>
    </row>
    <row r="450" spans="1:8" ht="12.75">
      <c r="A450" s="17"/>
      <c r="C450" s="33"/>
      <c r="D450" s="33"/>
      <c r="E450" s="33"/>
      <c r="F450" s="33"/>
      <c r="G450" s="34"/>
      <c r="H450" s="33"/>
    </row>
    <row r="451" spans="1:8" ht="12.75">
      <c r="A451" s="17"/>
      <c r="C451" s="33"/>
      <c r="D451" s="33"/>
      <c r="E451" s="33"/>
      <c r="F451" s="33"/>
      <c r="G451" s="34"/>
      <c r="H451" s="33"/>
    </row>
    <row r="452" spans="1:8" ht="12.75">
      <c r="A452" s="17"/>
      <c r="C452" s="33"/>
      <c r="D452" s="33"/>
      <c r="E452" s="33"/>
      <c r="F452" s="33"/>
      <c r="G452" s="34"/>
      <c r="H452" s="33"/>
    </row>
    <row r="453" spans="1:8" ht="12.75">
      <c r="A453" s="17"/>
      <c r="C453" s="33"/>
      <c r="D453" s="33"/>
      <c r="E453" s="33"/>
      <c r="F453" s="33"/>
      <c r="G453" s="34"/>
      <c r="H453" s="33"/>
    </row>
    <row r="454" spans="1:8" ht="12.75">
      <c r="A454" s="17"/>
      <c r="C454" s="33"/>
      <c r="D454" s="33"/>
      <c r="E454" s="33"/>
      <c r="F454" s="33"/>
      <c r="G454" s="34"/>
      <c r="H454" s="33"/>
    </row>
    <row r="455" spans="1:8" ht="12.75">
      <c r="A455" s="17"/>
      <c r="C455" s="33"/>
      <c r="D455" s="33"/>
      <c r="E455" s="33"/>
      <c r="F455" s="33"/>
      <c r="G455" s="34"/>
      <c r="H455" s="33"/>
    </row>
    <row r="456" spans="1:8" ht="12.75">
      <c r="A456" s="17"/>
      <c r="C456" s="33"/>
      <c r="D456" s="33"/>
      <c r="E456" s="33"/>
      <c r="F456" s="33"/>
      <c r="G456" s="34"/>
      <c r="H456" s="33"/>
    </row>
    <row r="457" spans="1:8" ht="12.75">
      <c r="A457" s="17"/>
      <c r="C457" s="33"/>
      <c r="D457" s="33"/>
      <c r="E457" s="33"/>
      <c r="F457" s="33"/>
      <c r="G457" s="34"/>
      <c r="H457" s="33"/>
    </row>
    <row r="458" spans="1:8" ht="12.75">
      <c r="A458" s="17"/>
      <c r="C458" s="33"/>
      <c r="D458" s="33"/>
      <c r="E458" s="33"/>
      <c r="F458" s="33"/>
      <c r="G458" s="34"/>
      <c r="H458" s="33"/>
    </row>
    <row r="459" spans="1:8" ht="12.75">
      <c r="A459" s="17"/>
      <c r="C459" s="33"/>
      <c r="D459" s="33"/>
      <c r="E459" s="33"/>
      <c r="F459" s="33"/>
      <c r="G459" s="34"/>
      <c r="H459" s="33"/>
    </row>
    <row r="460" spans="1:8" ht="12.75">
      <c r="A460" s="17"/>
      <c r="C460" s="33"/>
      <c r="D460" s="33"/>
      <c r="E460" s="33"/>
      <c r="F460" s="33"/>
      <c r="G460" s="34"/>
      <c r="H460" s="33"/>
    </row>
    <row r="461" spans="1:8" ht="12.75">
      <c r="A461" s="17"/>
      <c r="C461" s="33"/>
      <c r="D461" s="33"/>
      <c r="E461" s="33"/>
      <c r="F461" s="33"/>
      <c r="G461" s="34"/>
      <c r="H461" s="33"/>
    </row>
    <row r="462" spans="1:8" ht="12.75">
      <c r="A462" s="17"/>
      <c r="C462" s="33"/>
      <c r="D462" s="33"/>
      <c r="E462" s="33"/>
      <c r="F462" s="33"/>
      <c r="G462" s="34"/>
      <c r="H462" s="33"/>
    </row>
    <row r="463" spans="1:8" ht="12.75">
      <c r="A463" s="17"/>
      <c r="C463" s="33"/>
      <c r="D463" s="33"/>
      <c r="E463" s="33"/>
      <c r="F463" s="33"/>
      <c r="G463" s="34"/>
      <c r="H463" s="33"/>
    </row>
    <row r="464" spans="1:8" ht="12.75">
      <c r="A464" s="17"/>
      <c r="C464" s="33"/>
      <c r="D464" s="33"/>
      <c r="E464" s="33"/>
      <c r="F464" s="33"/>
      <c r="G464" s="34"/>
      <c r="H464" s="33"/>
    </row>
    <row r="465" spans="1:8" ht="12.75">
      <c r="A465" s="17"/>
      <c r="C465" s="33"/>
      <c r="D465" s="33"/>
      <c r="E465" s="33"/>
      <c r="F465" s="33"/>
      <c r="G465" s="34"/>
      <c r="H465" s="33"/>
    </row>
    <row r="466" spans="1:8" ht="12.75">
      <c r="A466" s="17"/>
      <c r="C466" s="33"/>
      <c r="D466" s="33"/>
      <c r="E466" s="33"/>
      <c r="F466" s="33"/>
      <c r="G466" s="34"/>
      <c r="H466" s="33"/>
    </row>
    <row r="467" spans="1:8" ht="12.75">
      <c r="A467" s="17"/>
      <c r="C467" s="33"/>
      <c r="D467" s="33"/>
      <c r="E467" s="33"/>
      <c r="F467" s="33"/>
      <c r="G467" s="34"/>
      <c r="H467" s="33"/>
    </row>
    <row r="468" spans="1:8" ht="12.75">
      <c r="A468" s="17"/>
      <c r="C468" s="33"/>
      <c r="D468" s="33"/>
      <c r="E468" s="33"/>
      <c r="F468" s="33"/>
      <c r="G468" s="34"/>
      <c r="H468" s="33"/>
    </row>
    <row r="469" spans="1:8" ht="12.75">
      <c r="A469" s="17"/>
      <c r="C469" s="33"/>
      <c r="D469" s="33"/>
      <c r="E469" s="33"/>
      <c r="F469" s="33"/>
      <c r="G469" s="34"/>
      <c r="H469" s="33"/>
    </row>
    <row r="470" spans="1:8" ht="12.75">
      <c r="A470" s="17"/>
      <c r="C470" s="33"/>
      <c r="D470" s="33"/>
      <c r="E470" s="33"/>
      <c r="F470" s="33"/>
      <c r="G470" s="34"/>
      <c r="H470" s="33"/>
    </row>
    <row r="471" spans="1:8" ht="12.75">
      <c r="A471" s="17"/>
      <c r="C471" s="33"/>
      <c r="D471" s="33"/>
      <c r="E471" s="33"/>
      <c r="F471" s="33"/>
      <c r="G471" s="34"/>
      <c r="H471" s="33"/>
    </row>
    <row r="472" spans="1:8" ht="12.75">
      <c r="A472" s="17"/>
      <c r="C472" s="33"/>
      <c r="D472" s="33"/>
      <c r="E472" s="33"/>
      <c r="F472" s="33"/>
      <c r="G472" s="34"/>
      <c r="H472" s="33"/>
    </row>
    <row r="473" spans="1:8" ht="12.75">
      <c r="A473" s="17"/>
      <c r="C473" s="33"/>
      <c r="D473" s="33"/>
      <c r="E473" s="33"/>
      <c r="F473" s="33"/>
      <c r="G473" s="34"/>
      <c r="H473" s="33"/>
    </row>
    <row r="474" spans="1:8" ht="12.75">
      <c r="A474" s="17"/>
      <c r="C474" s="33"/>
      <c r="D474" s="33"/>
      <c r="E474" s="33"/>
      <c r="F474" s="33"/>
      <c r="G474" s="34"/>
      <c r="H474" s="33"/>
    </row>
    <row r="475" spans="1:8" ht="12.75">
      <c r="A475" s="17"/>
      <c r="C475" s="33"/>
      <c r="D475" s="33"/>
      <c r="E475" s="33"/>
      <c r="F475" s="33"/>
      <c r="G475" s="34"/>
      <c r="H475" s="33"/>
    </row>
    <row r="476" spans="1:8" ht="12.75">
      <c r="A476" s="17"/>
      <c r="C476" s="33"/>
      <c r="D476" s="33"/>
      <c r="E476" s="33"/>
      <c r="F476" s="33"/>
      <c r="G476" s="34"/>
      <c r="H476" s="33"/>
    </row>
    <row r="477" spans="1:8" ht="12.75">
      <c r="A477" s="17"/>
      <c r="C477" s="33"/>
      <c r="D477" s="33"/>
      <c r="E477" s="33"/>
      <c r="F477" s="33"/>
      <c r="G477" s="34"/>
      <c r="H477" s="33"/>
    </row>
    <row r="478" spans="1:8" ht="12.75">
      <c r="A478" s="17"/>
      <c r="C478" s="33"/>
      <c r="D478" s="33"/>
      <c r="E478" s="33"/>
      <c r="F478" s="33"/>
      <c r="G478" s="34"/>
      <c r="H478" s="33"/>
    </row>
    <row r="479" spans="1:8" ht="12.75">
      <c r="A479" s="17"/>
      <c r="C479" s="33"/>
      <c r="D479" s="33"/>
      <c r="E479" s="33"/>
      <c r="F479" s="33"/>
      <c r="G479" s="34"/>
      <c r="H479" s="33"/>
    </row>
    <row r="480" spans="1:8" ht="12.75">
      <c r="A480" s="17"/>
      <c r="C480" s="33"/>
      <c r="D480" s="33"/>
      <c r="E480" s="33"/>
      <c r="F480" s="33"/>
      <c r="G480" s="34"/>
      <c r="H480" s="33"/>
    </row>
    <row r="481" spans="1:8" ht="12.75">
      <c r="A481" s="17"/>
      <c r="C481" s="33"/>
      <c r="D481" s="33"/>
      <c r="E481" s="33"/>
      <c r="F481" s="33"/>
      <c r="G481" s="34"/>
      <c r="H481" s="33"/>
    </row>
    <row r="482" spans="1:8" ht="12.75">
      <c r="A482" s="17"/>
      <c r="C482" s="33"/>
      <c r="D482" s="33"/>
      <c r="E482" s="33"/>
      <c r="F482" s="33"/>
      <c r="G482" s="34"/>
      <c r="H482" s="33"/>
    </row>
    <row r="483" spans="1:8" ht="12.75">
      <c r="A483" s="17"/>
      <c r="C483" s="33"/>
      <c r="D483" s="33"/>
      <c r="E483" s="33"/>
      <c r="F483" s="33"/>
      <c r="G483" s="34"/>
      <c r="H483" s="33"/>
    </row>
    <row r="484" spans="1:8" ht="12.75">
      <c r="A484" s="17"/>
      <c r="C484" s="33"/>
      <c r="D484" s="33"/>
      <c r="E484" s="33"/>
      <c r="F484" s="33"/>
      <c r="G484" s="34"/>
      <c r="H484" s="33"/>
    </row>
    <row r="485" spans="1:8" ht="12.75">
      <c r="A485" s="17"/>
      <c r="C485" s="33"/>
      <c r="D485" s="33"/>
      <c r="E485" s="33"/>
      <c r="F485" s="33"/>
      <c r="G485" s="34"/>
      <c r="H485" s="33"/>
    </row>
    <row r="486" spans="1:8" ht="12.75">
      <c r="A486" s="17"/>
      <c r="C486" s="33"/>
      <c r="D486" s="33"/>
      <c r="E486" s="33"/>
      <c r="F486" s="33"/>
      <c r="G486" s="34"/>
      <c r="H486" s="33"/>
    </row>
    <row r="487" spans="1:8" ht="12.75">
      <c r="A487" s="17"/>
      <c r="C487" s="33"/>
      <c r="D487" s="33"/>
      <c r="E487" s="33"/>
      <c r="F487" s="33"/>
      <c r="G487" s="34"/>
      <c r="H487" s="33"/>
    </row>
    <row r="488" spans="1:8" ht="12.75">
      <c r="A488" s="17"/>
      <c r="C488" s="33"/>
      <c r="D488" s="33"/>
      <c r="E488" s="33"/>
      <c r="F488" s="33"/>
      <c r="G488" s="34"/>
      <c r="H488" s="33"/>
    </row>
    <row r="489" spans="1:8" ht="12.75">
      <c r="A489" s="17"/>
      <c r="C489" s="33"/>
      <c r="D489" s="33"/>
      <c r="E489" s="33"/>
      <c r="F489" s="33"/>
      <c r="G489" s="34"/>
      <c r="H489" s="33"/>
    </row>
    <row r="490" spans="1:8" ht="12.75">
      <c r="A490" s="17"/>
      <c r="C490" s="33"/>
      <c r="D490" s="33"/>
      <c r="E490" s="33"/>
      <c r="F490" s="33"/>
      <c r="G490" s="34"/>
      <c r="H490" s="33"/>
    </row>
    <row r="491" spans="1:8" ht="12.75">
      <c r="A491" s="17"/>
      <c r="C491" s="33"/>
      <c r="D491" s="33"/>
      <c r="E491" s="33"/>
      <c r="F491" s="33"/>
      <c r="G491" s="34"/>
      <c r="H491" s="33"/>
    </row>
    <row r="492" spans="1:8" ht="12.75">
      <c r="A492" s="17"/>
      <c r="C492" s="33"/>
      <c r="D492" s="33"/>
      <c r="E492" s="33"/>
      <c r="F492" s="33"/>
      <c r="G492" s="34"/>
      <c r="H492" s="33"/>
    </row>
    <row r="493" spans="1:8" ht="12.75">
      <c r="A493" s="17"/>
      <c r="C493" s="33"/>
      <c r="D493" s="33"/>
      <c r="E493" s="33"/>
      <c r="F493" s="33"/>
      <c r="G493" s="34"/>
      <c r="H493" s="33"/>
    </row>
    <row r="494" spans="1:8" ht="12.75">
      <c r="A494" s="17"/>
      <c r="C494" s="33"/>
      <c r="D494" s="33"/>
      <c r="E494" s="33"/>
      <c r="F494" s="33"/>
      <c r="G494" s="34"/>
      <c r="H494" s="33"/>
    </row>
    <row r="495" spans="1:8" ht="12.75">
      <c r="A495" s="17"/>
      <c r="C495" s="33"/>
      <c r="D495" s="33"/>
      <c r="E495" s="33"/>
      <c r="F495" s="33"/>
      <c r="G495" s="34"/>
      <c r="H495" s="33"/>
    </row>
    <row r="496" spans="1:8" ht="12.75">
      <c r="A496" s="17"/>
      <c r="C496" s="33"/>
      <c r="D496" s="33"/>
      <c r="E496" s="33"/>
      <c r="F496" s="33"/>
      <c r="G496" s="34"/>
      <c r="H496" s="33"/>
    </row>
    <row r="497" spans="1:8" ht="12.75">
      <c r="A497" s="17"/>
      <c r="C497" s="33"/>
      <c r="D497" s="33"/>
      <c r="E497" s="33"/>
      <c r="F497" s="33"/>
      <c r="G497" s="34"/>
      <c r="H497" s="33"/>
    </row>
    <row r="498" spans="1:8" ht="12.75">
      <c r="A498" s="17"/>
      <c r="C498" s="33"/>
      <c r="D498" s="33"/>
      <c r="E498" s="33"/>
      <c r="F498" s="33"/>
      <c r="G498" s="34"/>
      <c r="H498" s="33"/>
    </row>
    <row r="499" spans="1:8" ht="12.75">
      <c r="A499" s="17"/>
      <c r="C499" s="33"/>
      <c r="D499" s="33"/>
      <c r="E499" s="33"/>
      <c r="F499" s="33"/>
      <c r="G499" s="34"/>
      <c r="H499" s="33"/>
    </row>
    <row r="500" spans="1:8" ht="12.75">
      <c r="A500" s="17"/>
      <c r="C500" s="33"/>
      <c r="D500" s="33"/>
      <c r="E500" s="33"/>
      <c r="F500" s="33"/>
      <c r="G500" s="34"/>
      <c r="H500" s="33"/>
    </row>
    <row r="501" spans="1:8" ht="12.75">
      <c r="A501" s="17"/>
      <c r="C501" s="33"/>
      <c r="D501" s="33"/>
      <c r="E501" s="33"/>
      <c r="F501" s="33"/>
      <c r="G501" s="34"/>
      <c r="H501" s="33"/>
    </row>
    <row r="502" spans="1:8" ht="12.75">
      <c r="A502" s="17"/>
      <c r="C502" s="33"/>
      <c r="D502" s="33"/>
      <c r="E502" s="33"/>
      <c r="F502" s="33"/>
      <c r="G502" s="34"/>
      <c r="H502" s="33"/>
    </row>
    <row r="503" spans="1:8" ht="12.75">
      <c r="A503" s="17"/>
      <c r="C503" s="33"/>
      <c r="D503" s="33"/>
      <c r="E503" s="33"/>
      <c r="F503" s="33"/>
      <c r="G503" s="34"/>
      <c r="H503" s="33"/>
    </row>
    <row r="504" spans="1:8" ht="12.75">
      <c r="A504" s="17"/>
      <c r="C504" s="33"/>
      <c r="D504" s="33"/>
      <c r="E504" s="33"/>
      <c r="F504" s="33"/>
      <c r="G504" s="34"/>
      <c r="H504" s="33"/>
    </row>
    <row r="505" spans="1:8" ht="12.75">
      <c r="A505" s="17"/>
      <c r="C505" s="33"/>
      <c r="D505" s="33"/>
      <c r="E505" s="33"/>
      <c r="F505" s="33"/>
      <c r="G505" s="34"/>
      <c r="H505" s="33"/>
    </row>
    <row r="506" spans="1:8" ht="12.75">
      <c r="A506" s="17"/>
      <c r="C506" s="33"/>
      <c r="D506" s="33"/>
      <c r="E506" s="33"/>
      <c r="F506" s="33"/>
      <c r="G506" s="34"/>
      <c r="H506" s="33"/>
    </row>
    <row r="507" spans="1:8" ht="12.75">
      <c r="A507" s="17"/>
      <c r="C507" s="33"/>
      <c r="D507" s="33"/>
      <c r="E507" s="33"/>
      <c r="F507" s="33"/>
      <c r="G507" s="34"/>
      <c r="H507" s="33"/>
    </row>
    <row r="508" spans="1:8" ht="12.75">
      <c r="A508" s="17"/>
      <c r="C508" s="33"/>
      <c r="D508" s="33"/>
      <c r="E508" s="33"/>
      <c r="F508" s="33"/>
      <c r="G508" s="34"/>
      <c r="H508" s="33"/>
    </row>
    <row r="509" spans="1:8" ht="12.75">
      <c r="A509" s="17"/>
      <c r="C509" s="33"/>
      <c r="D509" s="33"/>
      <c r="E509" s="33"/>
      <c r="F509" s="33"/>
      <c r="G509" s="34"/>
      <c r="H509" s="33"/>
    </row>
    <row r="510" spans="1:8" ht="12.75">
      <c r="A510" s="17"/>
      <c r="C510" s="33"/>
      <c r="D510" s="33"/>
      <c r="E510" s="33"/>
      <c r="F510" s="33"/>
      <c r="G510" s="34"/>
      <c r="H510" s="33"/>
    </row>
    <row r="511" spans="1:8" ht="12.75">
      <c r="A511" s="17"/>
      <c r="C511" s="33"/>
      <c r="D511" s="33"/>
      <c r="E511" s="33"/>
      <c r="F511" s="33"/>
      <c r="G511" s="34"/>
      <c r="H511" s="33"/>
    </row>
    <row r="512" spans="1:8" ht="12.75">
      <c r="A512" s="17"/>
      <c r="C512" s="33"/>
      <c r="D512" s="33"/>
      <c r="E512" s="33"/>
      <c r="F512" s="33"/>
      <c r="G512" s="34"/>
      <c r="H512" s="33"/>
    </row>
  </sheetData>
  <sheetProtection/>
  <mergeCells count="17">
    <mergeCell ref="A73:C73"/>
    <mergeCell ref="A1:P1"/>
    <mergeCell ref="A3:P3"/>
    <mergeCell ref="A4:P4"/>
    <mergeCell ref="A5:A6"/>
    <mergeCell ref="B5:B6"/>
    <mergeCell ref="C5:C6"/>
    <mergeCell ref="D5:D6"/>
    <mergeCell ref="E5:E6"/>
    <mergeCell ref="F5:K5"/>
    <mergeCell ref="A2:C2"/>
    <mergeCell ref="A65:H65"/>
    <mergeCell ref="A66:H66"/>
    <mergeCell ref="A68:F68"/>
    <mergeCell ref="A69:P69"/>
    <mergeCell ref="A71:C71"/>
    <mergeCell ref="L5:P5"/>
  </mergeCells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488"/>
  <sheetViews>
    <sheetView showZeros="0" zoomScale="110" zoomScaleNormal="110" zoomScaleSheetLayoutView="130" zoomScalePageLayoutView="0" workbookViewId="0" topLeftCell="A1">
      <selection activeCell="L21" sqref="L21"/>
    </sheetView>
  </sheetViews>
  <sheetFormatPr defaultColWidth="9.140625" defaultRowHeight="12.75" outlineLevelCol="2"/>
  <cols>
    <col min="1" max="1" width="4.57421875" style="19" customWidth="1"/>
    <col min="2" max="2" width="4.57421875" style="46" customWidth="1"/>
    <col min="3" max="3" width="44.28125" style="31" customWidth="1"/>
    <col min="4" max="4" width="6.421875" style="31" customWidth="1"/>
    <col min="5" max="5" width="8.57421875" style="31" customWidth="1"/>
    <col min="6" max="6" width="8.421875" style="31" customWidth="1" outlineLevel="2"/>
    <col min="7" max="7" width="8.421875" style="32" customWidth="1" outlineLevel="2"/>
    <col min="8" max="10" width="8.421875" style="31" customWidth="1" outlineLevel="1"/>
    <col min="11" max="11" width="8.421875" style="31" customWidth="1"/>
    <col min="12" max="12" width="8.57421875" style="32" customWidth="1" outlineLevel="2"/>
    <col min="13" max="15" width="8.57421875" style="31" customWidth="1" outlineLevel="1"/>
    <col min="16" max="16" width="8.57421875" style="31" customWidth="1"/>
    <col min="17" max="16384" width="9.140625" style="31" customWidth="1"/>
  </cols>
  <sheetData>
    <row r="1" spans="1:16" s="1" customFormat="1" ht="21.75" customHeight="1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s="1" customFormat="1" ht="21.75" customHeight="1">
      <c r="A2" s="141" t="s">
        <v>48</v>
      </c>
      <c r="B2" s="142"/>
      <c r="C2" s="142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1" customFormat="1" ht="20.25" customHeight="1">
      <c r="A3" s="155" t="s">
        <v>27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" customFormat="1" ht="20.25">
      <c r="A4" s="168" t="s">
        <v>47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1" customFormat="1" ht="17.25" customHeight="1">
      <c r="A5" s="162" t="s">
        <v>1</v>
      </c>
      <c r="B5" s="162" t="s">
        <v>24</v>
      </c>
      <c r="C5" s="165" t="s">
        <v>2</v>
      </c>
      <c r="D5" s="152" t="s">
        <v>3</v>
      </c>
      <c r="E5" s="152" t="s">
        <v>4</v>
      </c>
      <c r="F5" s="156" t="s">
        <v>5</v>
      </c>
      <c r="G5" s="157"/>
      <c r="H5" s="157"/>
      <c r="I5" s="157"/>
      <c r="J5" s="157"/>
      <c r="K5" s="158"/>
      <c r="L5" s="159" t="s">
        <v>21</v>
      </c>
      <c r="M5" s="160"/>
      <c r="N5" s="160"/>
      <c r="O5" s="160"/>
      <c r="P5" s="161"/>
    </row>
    <row r="6" spans="1:16" s="1" customFormat="1" ht="70.5" customHeight="1">
      <c r="A6" s="167"/>
      <c r="B6" s="163"/>
      <c r="C6" s="166"/>
      <c r="D6" s="153"/>
      <c r="E6" s="153"/>
      <c r="F6" s="5" t="s">
        <v>33</v>
      </c>
      <c r="G6" s="23" t="s">
        <v>39</v>
      </c>
      <c r="H6" s="6" t="s">
        <v>29</v>
      </c>
      <c r="I6" s="4" t="s">
        <v>30</v>
      </c>
      <c r="J6" s="4" t="s">
        <v>31</v>
      </c>
      <c r="K6" s="6" t="s">
        <v>32</v>
      </c>
      <c r="L6" s="24" t="s">
        <v>6</v>
      </c>
      <c r="M6" s="6" t="s">
        <v>29</v>
      </c>
      <c r="N6" s="4" t="s">
        <v>30</v>
      </c>
      <c r="O6" s="4" t="s">
        <v>31</v>
      </c>
      <c r="P6" s="7" t="s">
        <v>34</v>
      </c>
    </row>
    <row r="7" spans="1:16" s="1" customFormat="1" ht="12.75">
      <c r="A7" s="8">
        <v>1</v>
      </c>
      <c r="B7" s="45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35</v>
      </c>
    </row>
    <row r="8" spans="1:16" s="1" customFormat="1" ht="12.75">
      <c r="A8" s="8"/>
      <c r="B8" s="45"/>
      <c r="C8" s="96" t="s">
        <v>96</v>
      </c>
      <c r="D8" s="8"/>
      <c r="E8" s="8"/>
      <c r="F8" s="42"/>
      <c r="G8" s="8"/>
      <c r="H8" s="8"/>
      <c r="I8" s="8"/>
      <c r="J8" s="8"/>
      <c r="K8" s="8"/>
      <c r="L8" s="8"/>
      <c r="M8" s="8"/>
      <c r="N8" s="8"/>
      <c r="O8" s="61"/>
      <c r="P8" s="42"/>
    </row>
    <row r="9" spans="1:16" s="1" customFormat="1" ht="12.75">
      <c r="A9" s="41">
        <v>1</v>
      </c>
      <c r="B9" s="41"/>
      <c r="C9" s="91" t="s">
        <v>170</v>
      </c>
      <c r="D9" s="92" t="s">
        <v>60</v>
      </c>
      <c r="E9" s="92">
        <v>160</v>
      </c>
      <c r="F9" s="20"/>
      <c r="G9" s="21"/>
      <c r="H9" s="9">
        <f>ROUND(F9*G9,2)</f>
        <v>0</v>
      </c>
      <c r="I9" s="22"/>
      <c r="J9" s="22"/>
      <c r="K9" s="10">
        <f>SUM(H9:J9)</f>
        <v>0</v>
      </c>
      <c r="L9" s="10">
        <f>ROUND(E9*F9,2)</f>
        <v>0</v>
      </c>
      <c r="M9" s="10">
        <f>ROUND(E9*H9,2)</f>
        <v>0</v>
      </c>
      <c r="N9" s="10">
        <f>ROUND(E9*I9,2)</f>
        <v>0</v>
      </c>
      <c r="O9" s="11">
        <f>ROUND(E9*J9,2)</f>
        <v>0</v>
      </c>
      <c r="P9" s="12">
        <f>SUM(M9:O9)</f>
        <v>0</v>
      </c>
    </row>
    <row r="10" spans="1:16" s="1" customFormat="1" ht="12.75">
      <c r="A10" s="41">
        <v>2</v>
      </c>
      <c r="B10" s="41"/>
      <c r="C10" s="91" t="s">
        <v>171</v>
      </c>
      <c r="D10" s="92" t="s">
        <v>60</v>
      </c>
      <c r="E10" s="92">
        <v>110</v>
      </c>
      <c r="F10" s="20"/>
      <c r="G10" s="21"/>
      <c r="H10" s="9">
        <f aca="true" t="shared" si="0" ref="H10:H47">ROUND(F10*G10,2)</f>
        <v>0</v>
      </c>
      <c r="I10" s="22"/>
      <c r="J10" s="22"/>
      <c r="K10" s="10">
        <f aca="true" t="shared" si="1" ref="K10:K47">SUM(H10:J10)</f>
        <v>0</v>
      </c>
      <c r="L10" s="10">
        <f aca="true" t="shared" si="2" ref="L10:L47">ROUND(E10*F10,2)</f>
        <v>0</v>
      </c>
      <c r="M10" s="10">
        <f aca="true" t="shared" si="3" ref="M10:M47">ROUND(E10*H10,2)</f>
        <v>0</v>
      </c>
      <c r="N10" s="10">
        <f aca="true" t="shared" si="4" ref="N10:N47">ROUND(E10*I10,2)</f>
        <v>0</v>
      </c>
      <c r="O10" s="11">
        <f aca="true" t="shared" si="5" ref="O10:O47">ROUND(E10*J10,2)</f>
        <v>0</v>
      </c>
      <c r="P10" s="12">
        <f aca="true" t="shared" si="6" ref="P10:P47">SUM(M10:O10)</f>
        <v>0</v>
      </c>
    </row>
    <row r="11" spans="1:16" s="1" customFormat="1" ht="12.75">
      <c r="A11" s="41">
        <v>3</v>
      </c>
      <c r="B11" s="41"/>
      <c r="C11" s="91" t="s">
        <v>83</v>
      </c>
      <c r="D11" s="92" t="s">
        <v>72</v>
      </c>
      <c r="E11" s="92">
        <v>82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s="1" customFormat="1" ht="12.75">
      <c r="A12" s="41">
        <v>4</v>
      </c>
      <c r="B12" s="41"/>
      <c r="C12" s="91" t="s">
        <v>84</v>
      </c>
      <c r="D12" s="92" t="s">
        <v>72</v>
      </c>
      <c r="E12" s="92">
        <v>18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s="1" customFormat="1" ht="12.75">
      <c r="A13" s="41">
        <v>5</v>
      </c>
      <c r="B13" s="41"/>
      <c r="C13" s="91" t="s">
        <v>85</v>
      </c>
      <c r="D13" s="92" t="s">
        <v>72</v>
      </c>
      <c r="E13" s="92">
        <v>26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s="1" customFormat="1" ht="12.75">
      <c r="A14" s="41">
        <v>6</v>
      </c>
      <c r="B14" s="41"/>
      <c r="C14" s="91" t="s">
        <v>86</v>
      </c>
      <c r="D14" s="92" t="s">
        <v>72</v>
      </c>
      <c r="E14" s="92">
        <v>148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s="1" customFormat="1" ht="12.75">
      <c r="A15" s="41">
        <v>7</v>
      </c>
      <c r="B15" s="41"/>
      <c r="C15" s="91" t="s">
        <v>87</v>
      </c>
      <c r="D15" s="92" t="s">
        <v>72</v>
      </c>
      <c r="E15" s="92">
        <v>114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s="1" customFormat="1" ht="12.75">
      <c r="A16" s="41">
        <v>8</v>
      </c>
      <c r="B16" s="41"/>
      <c r="C16" s="91" t="s">
        <v>88</v>
      </c>
      <c r="D16" s="92" t="s">
        <v>72</v>
      </c>
      <c r="E16" s="92">
        <v>32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20" s="1" customFormat="1" ht="12.75">
      <c r="A17" s="41">
        <v>9</v>
      </c>
      <c r="B17" s="41"/>
      <c r="C17" s="91" t="s">
        <v>89</v>
      </c>
      <c r="D17" s="92" t="s">
        <v>72</v>
      </c>
      <c r="E17" s="92">
        <v>25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  <c r="T17" s="1">
        <f>SUM(T13:T16)</f>
        <v>0</v>
      </c>
    </row>
    <row r="18" spans="1:16" s="1" customFormat="1" ht="12.75">
      <c r="A18" s="41">
        <v>10</v>
      </c>
      <c r="B18" s="41"/>
      <c r="C18" s="91" t="s">
        <v>173</v>
      </c>
      <c r="D18" s="92" t="s">
        <v>72</v>
      </c>
      <c r="E18" s="92">
        <v>36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s="1" customFormat="1" ht="15.75" customHeight="1">
      <c r="A19" s="41">
        <v>11</v>
      </c>
      <c r="B19" s="41"/>
      <c r="C19" s="91" t="s">
        <v>172</v>
      </c>
      <c r="D19" s="92" t="s">
        <v>72</v>
      </c>
      <c r="E19" s="92">
        <v>13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s="1" customFormat="1" ht="12.75">
      <c r="A20" s="41">
        <v>12</v>
      </c>
      <c r="B20" s="41"/>
      <c r="C20" s="91" t="s">
        <v>174</v>
      </c>
      <c r="D20" s="92" t="s">
        <v>72</v>
      </c>
      <c r="E20" s="92">
        <v>13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>ROUND(E20*F20,2)</f>
        <v>0</v>
      </c>
      <c r="M20" s="10">
        <f>ROUND(E20*H20,2)</f>
        <v>0</v>
      </c>
      <c r="N20" s="10">
        <f>ROUND(E20*I20,2)</f>
        <v>0</v>
      </c>
      <c r="O20" s="11">
        <f>ROUND(E20*J20,2)</f>
        <v>0</v>
      </c>
      <c r="P20" s="12">
        <f>SUM(M20:O20)</f>
        <v>0</v>
      </c>
    </row>
    <row r="21" spans="1:16" s="1" customFormat="1" ht="12.75">
      <c r="A21" s="41">
        <v>13</v>
      </c>
      <c r="B21" s="41"/>
      <c r="C21" s="91" t="s">
        <v>90</v>
      </c>
      <c r="D21" s="92" t="s">
        <v>72</v>
      </c>
      <c r="E21" s="92">
        <v>13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>ROUND(E21*F21,2)</f>
        <v>0</v>
      </c>
      <c r="M21" s="10">
        <f>ROUND(E21*H21,2)</f>
        <v>0</v>
      </c>
      <c r="N21" s="10">
        <f>ROUND(E21*I21,2)</f>
        <v>0</v>
      </c>
      <c r="O21" s="11">
        <f>ROUND(E21*J21,2)</f>
        <v>0</v>
      </c>
      <c r="P21" s="12">
        <f>SUM(M21:O21)</f>
        <v>0</v>
      </c>
    </row>
    <row r="22" spans="1:16" s="1" customFormat="1" ht="12.75">
      <c r="A22" s="41">
        <v>14</v>
      </c>
      <c r="B22" s="41"/>
      <c r="C22" s="128" t="s">
        <v>175</v>
      </c>
      <c r="D22" s="92" t="s">
        <v>72</v>
      </c>
      <c r="E22" s="92">
        <v>4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s="1" customFormat="1" ht="12.75">
      <c r="A23" s="41">
        <v>15</v>
      </c>
      <c r="B23" s="41"/>
      <c r="C23" s="91" t="s">
        <v>91</v>
      </c>
      <c r="D23" s="92" t="s">
        <v>60</v>
      </c>
      <c r="E23" s="92">
        <v>74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s="1" customFormat="1" ht="12.75">
      <c r="A24" s="41">
        <v>16</v>
      </c>
      <c r="B24" s="41"/>
      <c r="C24" s="91" t="s">
        <v>92</v>
      </c>
      <c r="D24" s="92" t="s">
        <v>60</v>
      </c>
      <c r="E24" s="92">
        <v>53</v>
      </c>
      <c r="F24" s="20"/>
      <c r="G24" s="21"/>
      <c r="H24" s="9">
        <f t="shared" si="0"/>
        <v>0</v>
      </c>
      <c r="I24" s="22"/>
      <c r="J24" s="22"/>
      <c r="K24" s="10">
        <f t="shared" si="1"/>
        <v>0</v>
      </c>
      <c r="L24" s="10">
        <f t="shared" si="2"/>
        <v>0</v>
      </c>
      <c r="M24" s="10">
        <f t="shared" si="3"/>
        <v>0</v>
      </c>
      <c r="N24" s="10">
        <f t="shared" si="4"/>
        <v>0</v>
      </c>
      <c r="O24" s="11">
        <f t="shared" si="5"/>
        <v>0</v>
      </c>
      <c r="P24" s="12">
        <f t="shared" si="6"/>
        <v>0</v>
      </c>
    </row>
    <row r="25" spans="1:16" s="1" customFormat="1" ht="12.75">
      <c r="A25" s="41">
        <v>17</v>
      </c>
      <c r="B25" s="41"/>
      <c r="C25" s="91" t="s">
        <v>93</v>
      </c>
      <c r="D25" s="92" t="s">
        <v>60</v>
      </c>
      <c r="E25" s="92">
        <v>86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s="1" customFormat="1" ht="12.75">
      <c r="A26" s="41">
        <v>18</v>
      </c>
      <c r="B26" s="41"/>
      <c r="C26" s="91" t="s">
        <v>94</v>
      </c>
      <c r="D26" s="92" t="s">
        <v>60</v>
      </c>
      <c r="E26" s="92">
        <v>57</v>
      </c>
      <c r="F26" s="20"/>
      <c r="G26" s="21"/>
      <c r="H26" s="9">
        <f t="shared" si="0"/>
        <v>0</v>
      </c>
      <c r="I26" s="22"/>
      <c r="J26" s="22"/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1">
        <f t="shared" si="5"/>
        <v>0</v>
      </c>
      <c r="P26" s="12">
        <f t="shared" si="6"/>
        <v>0</v>
      </c>
    </row>
    <row r="27" spans="1:16" s="1" customFormat="1" ht="12.75">
      <c r="A27" s="41">
        <v>19</v>
      </c>
      <c r="B27" s="41"/>
      <c r="C27" s="91" t="s">
        <v>95</v>
      </c>
      <c r="D27" s="92" t="s">
        <v>82</v>
      </c>
      <c r="E27" s="131">
        <v>31</v>
      </c>
      <c r="F27" s="20"/>
      <c r="G27" s="21"/>
      <c r="H27" s="9">
        <f t="shared" si="0"/>
        <v>0</v>
      </c>
      <c r="I27" s="22"/>
      <c r="J27" s="22"/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1">
        <f t="shared" si="5"/>
        <v>0</v>
      </c>
      <c r="P27" s="12">
        <f t="shared" si="6"/>
        <v>0</v>
      </c>
    </row>
    <row r="28" spans="1:16" s="1" customFormat="1" ht="12.75">
      <c r="A28" s="41"/>
      <c r="B28" s="41"/>
      <c r="C28" s="93" t="s">
        <v>97</v>
      </c>
      <c r="D28" s="94"/>
      <c r="E28" s="95"/>
      <c r="F28" s="62"/>
      <c r="G28" s="63"/>
      <c r="H28" s="9"/>
      <c r="I28" s="9"/>
      <c r="J28" s="9"/>
      <c r="K28" s="9"/>
      <c r="L28" s="9"/>
      <c r="M28" s="9"/>
      <c r="N28" s="9"/>
      <c r="O28" s="64"/>
      <c r="P28" s="65"/>
    </row>
    <row r="29" spans="1:16" s="1" customFormat="1" ht="12.75">
      <c r="A29" s="41">
        <v>20</v>
      </c>
      <c r="B29" s="41"/>
      <c r="C29" s="91" t="s">
        <v>98</v>
      </c>
      <c r="D29" s="92" t="s">
        <v>60</v>
      </c>
      <c r="E29" s="92">
        <v>19</v>
      </c>
      <c r="F29" s="20"/>
      <c r="G29" s="21"/>
      <c r="H29" s="9">
        <f t="shared" si="0"/>
        <v>0</v>
      </c>
      <c r="I29" s="22"/>
      <c r="J29" s="22"/>
      <c r="K29" s="10">
        <f t="shared" si="1"/>
        <v>0</v>
      </c>
      <c r="L29" s="10">
        <f t="shared" si="2"/>
        <v>0</v>
      </c>
      <c r="M29" s="10">
        <f t="shared" si="3"/>
        <v>0</v>
      </c>
      <c r="N29" s="10">
        <f t="shared" si="4"/>
        <v>0</v>
      </c>
      <c r="O29" s="11">
        <f t="shared" si="5"/>
        <v>0</v>
      </c>
      <c r="P29" s="12">
        <f t="shared" si="6"/>
        <v>0</v>
      </c>
    </row>
    <row r="30" spans="1:16" s="1" customFormat="1" ht="12.75">
      <c r="A30" s="41">
        <v>21</v>
      </c>
      <c r="B30" s="41"/>
      <c r="C30" s="91" t="s">
        <v>99</v>
      </c>
      <c r="D30" s="92" t="s">
        <v>60</v>
      </c>
      <c r="E30" s="92">
        <v>103</v>
      </c>
      <c r="F30" s="20"/>
      <c r="G30" s="21"/>
      <c r="H30" s="9">
        <f t="shared" si="0"/>
        <v>0</v>
      </c>
      <c r="I30" s="22"/>
      <c r="J30" s="22"/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  <c r="O30" s="11">
        <f t="shared" si="5"/>
        <v>0</v>
      </c>
      <c r="P30" s="12">
        <f t="shared" si="6"/>
        <v>0</v>
      </c>
    </row>
    <row r="31" spans="1:16" s="1" customFormat="1" ht="12.75">
      <c r="A31" s="41">
        <v>22</v>
      </c>
      <c r="B31" s="41"/>
      <c r="C31" s="91" t="s">
        <v>100</v>
      </c>
      <c r="D31" s="92" t="s">
        <v>72</v>
      </c>
      <c r="E31" s="92">
        <v>13</v>
      </c>
      <c r="F31" s="20"/>
      <c r="G31" s="21"/>
      <c r="H31" s="9">
        <f t="shared" si="0"/>
        <v>0</v>
      </c>
      <c r="I31" s="22"/>
      <c r="J31" s="22"/>
      <c r="K31" s="10">
        <f t="shared" si="1"/>
        <v>0</v>
      </c>
      <c r="L31" s="10">
        <f t="shared" si="2"/>
        <v>0</v>
      </c>
      <c r="M31" s="10">
        <f t="shared" si="3"/>
        <v>0</v>
      </c>
      <c r="N31" s="10">
        <f t="shared" si="4"/>
        <v>0</v>
      </c>
      <c r="O31" s="11">
        <f t="shared" si="5"/>
        <v>0</v>
      </c>
      <c r="P31" s="12">
        <f t="shared" si="6"/>
        <v>0</v>
      </c>
    </row>
    <row r="32" spans="1:16" s="1" customFormat="1" ht="12.75">
      <c r="A32" s="41">
        <v>23</v>
      </c>
      <c r="B32" s="41"/>
      <c r="C32" s="91" t="s">
        <v>176</v>
      </c>
      <c r="D32" s="92" t="s">
        <v>72</v>
      </c>
      <c r="E32" s="92">
        <v>15</v>
      </c>
      <c r="F32" s="20"/>
      <c r="G32" s="21"/>
      <c r="H32" s="9">
        <f t="shared" si="0"/>
        <v>0</v>
      </c>
      <c r="I32" s="22"/>
      <c r="J32" s="22"/>
      <c r="K32" s="10">
        <f t="shared" si="1"/>
        <v>0</v>
      </c>
      <c r="L32" s="10">
        <f t="shared" si="2"/>
        <v>0</v>
      </c>
      <c r="M32" s="10">
        <f t="shared" si="3"/>
        <v>0</v>
      </c>
      <c r="N32" s="10">
        <f t="shared" si="4"/>
        <v>0</v>
      </c>
      <c r="O32" s="11">
        <f t="shared" si="5"/>
        <v>0</v>
      </c>
      <c r="P32" s="12">
        <f t="shared" si="6"/>
        <v>0</v>
      </c>
    </row>
    <row r="33" spans="1:16" s="1" customFormat="1" ht="12.75">
      <c r="A33" s="41">
        <v>24</v>
      </c>
      <c r="B33" s="41"/>
      <c r="C33" s="91" t="s">
        <v>101</v>
      </c>
      <c r="D33" s="92" t="s">
        <v>72</v>
      </c>
      <c r="E33" s="92">
        <v>15</v>
      </c>
      <c r="F33" s="20"/>
      <c r="G33" s="21"/>
      <c r="H33" s="9"/>
      <c r="I33" s="22"/>
      <c r="J33" s="22"/>
      <c r="K33" s="10"/>
      <c r="L33" s="10"/>
      <c r="M33" s="10"/>
      <c r="N33" s="10"/>
      <c r="O33" s="11"/>
      <c r="P33" s="12"/>
    </row>
    <row r="34" spans="1:16" s="1" customFormat="1" ht="12.75">
      <c r="A34" s="41">
        <v>25</v>
      </c>
      <c r="B34" s="41"/>
      <c r="C34" s="91" t="s">
        <v>177</v>
      </c>
      <c r="D34" s="92" t="s">
        <v>72</v>
      </c>
      <c r="E34" s="92">
        <v>1</v>
      </c>
      <c r="F34" s="20"/>
      <c r="G34" s="21"/>
      <c r="H34" s="9"/>
      <c r="I34" s="22"/>
      <c r="J34" s="22"/>
      <c r="K34" s="10"/>
      <c r="L34" s="10"/>
      <c r="M34" s="10"/>
      <c r="N34" s="10"/>
      <c r="O34" s="11"/>
      <c r="P34" s="12"/>
    </row>
    <row r="35" spans="1:16" s="1" customFormat="1" ht="12.75">
      <c r="A35" s="41">
        <v>26</v>
      </c>
      <c r="B35" s="41"/>
      <c r="C35" s="91" t="s">
        <v>178</v>
      </c>
      <c r="D35" s="92" t="s">
        <v>72</v>
      </c>
      <c r="E35" s="92">
        <v>1</v>
      </c>
      <c r="F35" s="20"/>
      <c r="G35" s="21"/>
      <c r="H35" s="9"/>
      <c r="I35" s="22"/>
      <c r="J35" s="22"/>
      <c r="K35" s="10"/>
      <c r="L35" s="10"/>
      <c r="M35" s="10"/>
      <c r="N35" s="10"/>
      <c r="O35" s="11"/>
      <c r="P35" s="12"/>
    </row>
    <row r="36" spans="1:16" s="1" customFormat="1" ht="12.75">
      <c r="A36" s="41">
        <v>27</v>
      </c>
      <c r="B36" s="41"/>
      <c r="C36" s="91" t="s">
        <v>102</v>
      </c>
      <c r="D36" s="92" t="s">
        <v>72</v>
      </c>
      <c r="E36" s="92">
        <v>90</v>
      </c>
      <c r="F36" s="20"/>
      <c r="G36" s="21"/>
      <c r="H36" s="9">
        <f t="shared" si="0"/>
        <v>0</v>
      </c>
      <c r="I36" s="22"/>
      <c r="J36" s="22"/>
      <c r="K36" s="10">
        <f t="shared" si="1"/>
        <v>0</v>
      </c>
      <c r="L36" s="10">
        <f t="shared" si="2"/>
        <v>0</v>
      </c>
      <c r="M36" s="10">
        <f t="shared" si="3"/>
        <v>0</v>
      </c>
      <c r="N36" s="10">
        <f t="shared" si="4"/>
        <v>0</v>
      </c>
      <c r="O36" s="11">
        <f t="shared" si="5"/>
        <v>0</v>
      </c>
      <c r="P36" s="12">
        <f t="shared" si="6"/>
        <v>0</v>
      </c>
    </row>
    <row r="37" spans="1:16" s="1" customFormat="1" ht="12.75">
      <c r="A37" s="41">
        <v>28</v>
      </c>
      <c r="B37" s="41"/>
      <c r="C37" s="91" t="s">
        <v>103</v>
      </c>
      <c r="D37" s="92" t="s">
        <v>72</v>
      </c>
      <c r="E37" s="92">
        <v>65</v>
      </c>
      <c r="F37" s="20"/>
      <c r="G37" s="21"/>
      <c r="H37" s="9">
        <f t="shared" si="0"/>
        <v>0</v>
      </c>
      <c r="I37" s="22"/>
      <c r="J37" s="22"/>
      <c r="K37" s="10">
        <f t="shared" si="1"/>
        <v>0</v>
      </c>
      <c r="L37" s="10">
        <f t="shared" si="2"/>
        <v>0</v>
      </c>
      <c r="M37" s="10">
        <f t="shared" si="3"/>
        <v>0</v>
      </c>
      <c r="N37" s="10">
        <f t="shared" si="4"/>
        <v>0</v>
      </c>
      <c r="O37" s="11">
        <f t="shared" si="5"/>
        <v>0</v>
      </c>
      <c r="P37" s="12">
        <f t="shared" si="6"/>
        <v>0</v>
      </c>
    </row>
    <row r="38" spans="1:16" s="1" customFormat="1" ht="12.75">
      <c r="A38" s="41">
        <v>29</v>
      </c>
      <c r="B38" s="41"/>
      <c r="C38" s="91" t="s">
        <v>104</v>
      </c>
      <c r="D38" s="92" t="s">
        <v>72</v>
      </c>
      <c r="E38" s="92">
        <v>13</v>
      </c>
      <c r="F38" s="20"/>
      <c r="G38" s="21"/>
      <c r="H38" s="9">
        <f t="shared" si="0"/>
        <v>0</v>
      </c>
      <c r="I38" s="22"/>
      <c r="J38" s="22"/>
      <c r="K38" s="10">
        <f t="shared" si="1"/>
        <v>0</v>
      </c>
      <c r="L38" s="10">
        <f t="shared" si="2"/>
        <v>0</v>
      </c>
      <c r="M38" s="10">
        <f t="shared" si="3"/>
        <v>0</v>
      </c>
      <c r="N38" s="10">
        <f t="shared" si="4"/>
        <v>0</v>
      </c>
      <c r="O38" s="11">
        <f t="shared" si="5"/>
        <v>0</v>
      </c>
      <c r="P38" s="12">
        <f t="shared" si="6"/>
        <v>0</v>
      </c>
    </row>
    <row r="39" spans="1:16" s="1" customFormat="1" ht="25.5">
      <c r="A39" s="41">
        <v>30</v>
      </c>
      <c r="B39" s="41"/>
      <c r="C39" s="129" t="s">
        <v>179</v>
      </c>
      <c r="D39" s="92" t="s">
        <v>72</v>
      </c>
      <c r="E39" s="92">
        <v>13</v>
      </c>
      <c r="F39" s="20"/>
      <c r="G39" s="21"/>
      <c r="H39" s="9">
        <f t="shared" si="0"/>
        <v>0</v>
      </c>
      <c r="I39" s="22"/>
      <c r="J39" s="22"/>
      <c r="K39" s="10">
        <f t="shared" si="1"/>
        <v>0</v>
      </c>
      <c r="L39" s="10">
        <f t="shared" si="2"/>
        <v>0</v>
      </c>
      <c r="M39" s="10">
        <f t="shared" si="3"/>
        <v>0</v>
      </c>
      <c r="N39" s="10">
        <f t="shared" si="4"/>
        <v>0</v>
      </c>
      <c r="O39" s="11">
        <f t="shared" si="5"/>
        <v>0</v>
      </c>
      <c r="P39" s="12">
        <f t="shared" si="6"/>
        <v>0</v>
      </c>
    </row>
    <row r="40" spans="1:16" s="1" customFormat="1" ht="14.25" customHeight="1">
      <c r="A40" s="41">
        <v>31</v>
      </c>
      <c r="B40" s="41"/>
      <c r="C40" s="128" t="s">
        <v>180</v>
      </c>
      <c r="D40" s="92" t="s">
        <v>72</v>
      </c>
      <c r="E40" s="92">
        <v>13</v>
      </c>
      <c r="F40" s="20"/>
      <c r="G40" s="21"/>
      <c r="H40" s="9">
        <f t="shared" si="0"/>
        <v>0</v>
      </c>
      <c r="I40" s="22"/>
      <c r="J40" s="22"/>
      <c r="K40" s="10">
        <f t="shared" si="1"/>
        <v>0</v>
      </c>
      <c r="L40" s="10">
        <f t="shared" si="2"/>
        <v>0</v>
      </c>
      <c r="M40" s="10">
        <f t="shared" si="3"/>
        <v>0</v>
      </c>
      <c r="N40" s="10">
        <f t="shared" si="4"/>
        <v>0</v>
      </c>
      <c r="O40" s="11">
        <f t="shared" si="5"/>
        <v>0</v>
      </c>
      <c r="P40" s="12">
        <f t="shared" si="6"/>
        <v>0</v>
      </c>
    </row>
    <row r="41" spans="1:16" s="1" customFormat="1" ht="25.5">
      <c r="A41" s="41">
        <v>32</v>
      </c>
      <c r="B41" s="41"/>
      <c r="C41" s="89" t="s">
        <v>181</v>
      </c>
      <c r="D41" s="92" t="s">
        <v>72</v>
      </c>
      <c r="E41" s="92">
        <v>4</v>
      </c>
      <c r="F41" s="20"/>
      <c r="G41" s="21"/>
      <c r="H41" s="9"/>
      <c r="I41" s="22"/>
      <c r="J41" s="22"/>
      <c r="K41" s="10"/>
      <c r="L41" s="10">
        <f t="shared" si="2"/>
        <v>0</v>
      </c>
      <c r="M41" s="10"/>
      <c r="N41" s="10">
        <f t="shared" si="4"/>
        <v>0</v>
      </c>
      <c r="O41" s="11">
        <f t="shared" si="5"/>
        <v>0</v>
      </c>
      <c r="P41" s="12"/>
    </row>
    <row r="42" spans="1:16" s="1" customFormat="1" ht="12.75">
      <c r="A42" s="41">
        <v>33</v>
      </c>
      <c r="B42" s="41"/>
      <c r="C42" s="91" t="s">
        <v>105</v>
      </c>
      <c r="D42" s="92" t="s">
        <v>72</v>
      </c>
      <c r="E42" s="92">
        <v>13</v>
      </c>
      <c r="F42" s="20"/>
      <c r="G42" s="21"/>
      <c r="H42" s="9"/>
      <c r="I42" s="22"/>
      <c r="J42" s="22"/>
      <c r="K42" s="10"/>
      <c r="L42" s="10">
        <f t="shared" si="2"/>
        <v>0</v>
      </c>
      <c r="M42" s="10"/>
      <c r="N42" s="10">
        <f t="shared" si="4"/>
        <v>0</v>
      </c>
      <c r="O42" s="11">
        <f t="shared" si="5"/>
        <v>0</v>
      </c>
      <c r="P42" s="12"/>
    </row>
    <row r="43" spans="1:16" s="1" customFormat="1" ht="12.75">
      <c r="A43" s="41">
        <v>34</v>
      </c>
      <c r="B43" s="41"/>
      <c r="C43" s="128" t="s">
        <v>182</v>
      </c>
      <c r="D43" s="92" t="s">
        <v>82</v>
      </c>
      <c r="E43" s="130">
        <v>5</v>
      </c>
      <c r="F43" s="20"/>
      <c r="G43" s="21"/>
      <c r="H43" s="9"/>
      <c r="I43" s="22"/>
      <c r="J43" s="22"/>
      <c r="K43" s="10"/>
      <c r="L43" s="10">
        <f>ROUND(E45*F43,2)</f>
        <v>0</v>
      </c>
      <c r="M43" s="10"/>
      <c r="N43" s="10">
        <f>ROUND(E45*I43,2)</f>
        <v>0</v>
      </c>
      <c r="O43" s="11">
        <f>ROUND(E45*J43,2)</f>
        <v>0</v>
      </c>
      <c r="P43" s="12"/>
    </row>
    <row r="44" spans="1:16" s="1" customFormat="1" ht="12.75">
      <c r="A44" s="41">
        <v>35</v>
      </c>
      <c r="B44" s="41"/>
      <c r="C44" s="128" t="s">
        <v>183</v>
      </c>
      <c r="D44" s="92" t="s">
        <v>82</v>
      </c>
      <c r="E44" s="130">
        <v>5</v>
      </c>
      <c r="F44" s="20"/>
      <c r="G44" s="21"/>
      <c r="H44" s="9"/>
      <c r="I44" s="22"/>
      <c r="J44" s="22"/>
      <c r="K44" s="10"/>
      <c r="L44" s="10"/>
      <c r="M44" s="10"/>
      <c r="N44" s="10"/>
      <c r="O44" s="11"/>
      <c r="P44" s="12"/>
    </row>
    <row r="45" spans="1:16" s="1" customFormat="1" ht="12.75">
      <c r="A45" s="41">
        <v>36</v>
      </c>
      <c r="B45" s="41"/>
      <c r="C45" s="91" t="s">
        <v>106</v>
      </c>
      <c r="D45" s="92" t="s">
        <v>72</v>
      </c>
      <c r="E45" s="92">
        <v>14</v>
      </c>
      <c r="F45" s="20"/>
      <c r="G45" s="21"/>
      <c r="H45" s="9"/>
      <c r="I45" s="22"/>
      <c r="J45" s="22"/>
      <c r="K45" s="10"/>
      <c r="L45" s="10"/>
      <c r="M45" s="10"/>
      <c r="N45" s="10"/>
      <c r="O45" s="11"/>
      <c r="P45" s="12"/>
    </row>
    <row r="46" spans="1:16" s="1" customFormat="1" ht="12.75">
      <c r="A46" s="41">
        <v>37</v>
      </c>
      <c r="B46" s="41"/>
      <c r="C46" s="91" t="s">
        <v>184</v>
      </c>
      <c r="D46" s="92" t="s">
        <v>72</v>
      </c>
      <c r="E46" s="92">
        <v>10</v>
      </c>
      <c r="F46" s="20"/>
      <c r="G46" s="21"/>
      <c r="H46" s="9"/>
      <c r="I46" s="22"/>
      <c r="J46" s="22"/>
      <c r="K46" s="10"/>
      <c r="L46" s="10"/>
      <c r="M46" s="10"/>
      <c r="N46" s="10"/>
      <c r="O46" s="11"/>
      <c r="P46" s="12"/>
    </row>
    <row r="47" spans="1:16" s="1" customFormat="1" ht="12.75">
      <c r="A47" s="41">
        <v>38</v>
      </c>
      <c r="B47" s="41"/>
      <c r="C47" s="91" t="s">
        <v>107</v>
      </c>
      <c r="D47" s="92" t="s">
        <v>82</v>
      </c>
      <c r="E47" s="92">
        <v>29</v>
      </c>
      <c r="F47" s="20"/>
      <c r="G47" s="21"/>
      <c r="H47" s="9">
        <f t="shared" si="0"/>
        <v>0</v>
      </c>
      <c r="I47" s="22"/>
      <c r="J47" s="22"/>
      <c r="K47" s="10">
        <f t="shared" si="1"/>
        <v>0</v>
      </c>
      <c r="L47" s="10">
        <f t="shared" si="2"/>
        <v>0</v>
      </c>
      <c r="M47" s="10">
        <f t="shared" si="3"/>
        <v>0</v>
      </c>
      <c r="N47" s="10">
        <f t="shared" si="4"/>
        <v>0</v>
      </c>
      <c r="O47" s="11">
        <f t="shared" si="5"/>
        <v>0</v>
      </c>
      <c r="P47" s="12">
        <f t="shared" si="6"/>
        <v>0</v>
      </c>
    </row>
    <row r="48" spans="1:16" s="39" customFormat="1" ht="12.75">
      <c r="A48" s="25"/>
      <c r="B48" s="25"/>
      <c r="C48" s="26" t="s">
        <v>0</v>
      </c>
      <c r="D48" s="36"/>
      <c r="E48" s="36"/>
      <c r="F48" s="27"/>
      <c r="G48" s="28"/>
      <c r="H48" s="29"/>
      <c r="I48" s="29"/>
      <c r="J48" s="29"/>
      <c r="K48" s="29"/>
      <c r="L48" s="38">
        <f>SUM(L9:L47)</f>
        <v>0</v>
      </c>
      <c r="M48" s="38">
        <f>SUM(M9:M47)</f>
        <v>0</v>
      </c>
      <c r="N48" s="38">
        <f>SUM(N9:N47)</f>
        <v>0</v>
      </c>
      <c r="O48" s="38">
        <f>SUM(O9:O47)</f>
        <v>0</v>
      </c>
      <c r="P48" s="12">
        <f>SUM(M48:O48)</f>
        <v>0</v>
      </c>
    </row>
    <row r="49" spans="1:16" s="1" customFormat="1" ht="12.75" customHeight="1">
      <c r="A49" s="143" t="s">
        <v>25</v>
      </c>
      <c r="B49" s="144"/>
      <c r="C49" s="144"/>
      <c r="D49" s="144"/>
      <c r="E49" s="144"/>
      <c r="F49" s="144"/>
      <c r="G49" s="144"/>
      <c r="H49" s="169"/>
      <c r="I49" s="14"/>
      <c r="J49" s="15"/>
      <c r="K49" s="10"/>
      <c r="L49" s="10"/>
      <c r="M49" s="22"/>
      <c r="N49" s="22"/>
      <c r="O49" s="37"/>
      <c r="P49" s="40">
        <f>SUM(M49:O49)</f>
        <v>0</v>
      </c>
    </row>
    <row r="50" spans="1:16" s="1" customFormat="1" ht="12.75" customHeight="1">
      <c r="A50" s="145" t="s">
        <v>22</v>
      </c>
      <c r="B50" s="146"/>
      <c r="C50" s="146"/>
      <c r="D50" s="146"/>
      <c r="E50" s="146"/>
      <c r="F50" s="146"/>
      <c r="G50" s="146"/>
      <c r="H50" s="170"/>
      <c r="I50" s="14"/>
      <c r="J50" s="15"/>
      <c r="K50" s="10"/>
      <c r="L50" s="16">
        <f>SUM(L48:L49)</f>
        <v>0</v>
      </c>
      <c r="M50" s="16">
        <f>SUM(M48:M49)</f>
        <v>0</v>
      </c>
      <c r="N50" s="16">
        <f>SUM(N48:N49)</f>
        <v>0</v>
      </c>
      <c r="O50" s="16">
        <f>SUM(O48:O49)</f>
        <v>0</v>
      </c>
      <c r="P50" s="16">
        <f>SUM(P48:P49)</f>
        <v>0</v>
      </c>
    </row>
    <row r="51" spans="1:8" ht="12.75" customHeight="1">
      <c r="A51" s="17"/>
      <c r="C51" s="33"/>
      <c r="D51" s="33"/>
      <c r="E51" s="33"/>
      <c r="F51" s="33"/>
      <c r="G51" s="34"/>
      <c r="H51" s="33"/>
    </row>
    <row r="52" spans="1:16" ht="12.75" customHeight="1">
      <c r="A52" s="147" t="s">
        <v>36</v>
      </c>
      <c r="B52" s="147"/>
      <c r="C52" s="147"/>
      <c r="D52" s="147"/>
      <c r="E52" s="147"/>
      <c r="F52" s="147"/>
      <c r="G52" s="2"/>
      <c r="H52" s="18"/>
      <c r="I52" s="2"/>
      <c r="J52" s="1"/>
      <c r="K52" s="1"/>
      <c r="L52" s="1"/>
      <c r="M52" s="3"/>
      <c r="N52" s="1"/>
      <c r="O52" s="1"/>
      <c r="P52" s="1"/>
    </row>
    <row r="53" spans="1:16" s="1" customFormat="1" ht="31.5" customHeight="1">
      <c r="A53" s="149" t="s">
        <v>37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1" s="1" customFormat="1" ht="12.75" customHeight="1">
      <c r="A54" s="17"/>
      <c r="B54" s="46"/>
      <c r="C54" s="2"/>
      <c r="D54" s="2"/>
      <c r="E54" s="2"/>
      <c r="F54" s="18"/>
      <c r="G54" s="2"/>
      <c r="K54" s="3"/>
    </row>
    <row r="55" spans="1:12" s="1" customFormat="1" ht="12.75" customHeight="1">
      <c r="A55" s="147" t="s">
        <v>38</v>
      </c>
      <c r="B55" s="148"/>
      <c r="C55" s="148"/>
      <c r="D55" s="2"/>
      <c r="E55" s="2"/>
      <c r="F55" s="2"/>
      <c r="G55" s="18"/>
      <c r="H55" s="2"/>
      <c r="L55" s="3"/>
    </row>
    <row r="56" spans="1:16" ht="12.75" customHeight="1">
      <c r="A56" s="17"/>
      <c r="C56" s="2"/>
      <c r="D56" s="2"/>
      <c r="E56" s="2"/>
      <c r="F56" s="2"/>
      <c r="G56" s="18"/>
      <c r="H56" s="2"/>
      <c r="I56" s="1"/>
      <c r="J56" s="1"/>
      <c r="K56" s="1"/>
      <c r="L56" s="3"/>
      <c r="M56" s="1"/>
      <c r="N56" s="1"/>
      <c r="O56" s="1"/>
      <c r="P56" s="1"/>
    </row>
    <row r="57" spans="1:16" ht="12.75" customHeight="1">
      <c r="A57" s="147" t="s">
        <v>23</v>
      </c>
      <c r="B57" s="148"/>
      <c r="C57" s="148"/>
      <c r="D57" s="2"/>
      <c r="E57" s="2"/>
      <c r="F57" s="2"/>
      <c r="G57" s="18"/>
      <c r="H57" s="2"/>
      <c r="I57" s="1"/>
      <c r="J57" s="1"/>
      <c r="K57" s="1"/>
      <c r="L57" s="3"/>
      <c r="M57" s="1"/>
      <c r="N57" s="1"/>
      <c r="O57" s="1"/>
      <c r="P57" s="1"/>
    </row>
    <row r="58" spans="1:14" ht="12.75" customHeight="1">
      <c r="A58" s="2"/>
      <c r="B58" s="39"/>
      <c r="C58" s="1"/>
      <c r="F58" s="33"/>
      <c r="G58" s="33"/>
      <c r="J58" s="1"/>
      <c r="K58" s="1"/>
      <c r="L58" s="31"/>
      <c r="M58" s="1"/>
      <c r="N58" s="1"/>
    </row>
    <row r="59" spans="1:14" ht="12.75" customHeight="1">
      <c r="A59" s="2"/>
      <c r="B59" s="39"/>
      <c r="C59" s="1"/>
      <c r="F59" s="33"/>
      <c r="G59" s="33"/>
      <c r="J59" s="1"/>
      <c r="K59" s="1"/>
      <c r="L59" s="31"/>
      <c r="M59" s="1"/>
      <c r="N59" s="1"/>
    </row>
    <row r="60" spans="1:14" ht="12.75" customHeight="1">
      <c r="A60" s="35"/>
      <c r="B60" s="48"/>
      <c r="C60" s="1"/>
      <c r="F60" s="33"/>
      <c r="G60" s="33"/>
      <c r="J60" s="1"/>
      <c r="K60" s="1"/>
      <c r="L60" s="31"/>
      <c r="M60" s="1"/>
      <c r="N60" s="1"/>
    </row>
    <row r="61" spans="1:13" ht="12.75" customHeight="1">
      <c r="A61" s="17"/>
      <c r="C61" s="33"/>
      <c r="D61" s="33"/>
      <c r="E61" s="33"/>
      <c r="F61" s="34"/>
      <c r="G61" s="33"/>
      <c r="K61" s="32"/>
      <c r="L61" s="31"/>
      <c r="M61" s="1"/>
    </row>
    <row r="62" spans="1:8" ht="12.75">
      <c r="A62" s="17"/>
      <c r="C62" s="33"/>
      <c r="D62" s="33"/>
      <c r="E62" s="33"/>
      <c r="F62" s="33"/>
      <c r="G62" s="34"/>
      <c r="H62" s="33"/>
    </row>
    <row r="63" spans="1:8" ht="12.75">
      <c r="A63" s="17"/>
      <c r="C63" s="33"/>
      <c r="D63" s="33"/>
      <c r="E63" s="33"/>
      <c r="F63" s="33"/>
      <c r="G63" s="34"/>
      <c r="H63" s="33"/>
    </row>
    <row r="64" spans="1:8" ht="12.75">
      <c r="A64" s="17"/>
      <c r="C64" s="17"/>
      <c r="D64" s="17"/>
      <c r="E64" s="33"/>
      <c r="F64" s="33"/>
      <c r="G64" s="34"/>
      <c r="H64" s="33"/>
    </row>
    <row r="65" spans="1:8" ht="12.75">
      <c r="A65" s="17"/>
      <c r="C65" s="33"/>
      <c r="D65" s="33"/>
      <c r="E65" s="33"/>
      <c r="F65" s="33"/>
      <c r="G65" s="34"/>
      <c r="H65" s="33"/>
    </row>
    <row r="66" spans="1:8" ht="12.75">
      <c r="A66" s="17"/>
      <c r="C66" s="33"/>
      <c r="D66" s="33"/>
      <c r="E66" s="33"/>
      <c r="F66" s="33"/>
      <c r="G66" s="34"/>
      <c r="H66" s="33"/>
    </row>
    <row r="67" spans="1:8" ht="12.75">
      <c r="A67" s="17"/>
      <c r="C67" s="33"/>
      <c r="D67" s="33"/>
      <c r="E67" s="33"/>
      <c r="F67" s="33"/>
      <c r="G67" s="34"/>
      <c r="H67" s="33"/>
    </row>
    <row r="68" spans="1:8" ht="12.75">
      <c r="A68" s="17"/>
      <c r="C68" s="33"/>
      <c r="D68" s="33"/>
      <c r="E68" s="33"/>
      <c r="F68" s="33"/>
      <c r="G68" s="34"/>
      <c r="H68" s="33"/>
    </row>
    <row r="69" spans="1:8" ht="12.75">
      <c r="A69" s="17"/>
      <c r="C69" s="33"/>
      <c r="D69" s="33"/>
      <c r="E69" s="33"/>
      <c r="F69" s="33"/>
      <c r="G69" s="34"/>
      <c r="H69" s="33"/>
    </row>
    <row r="70" spans="1:8" ht="12.75">
      <c r="A70" s="17"/>
      <c r="C70" s="33"/>
      <c r="D70" s="33"/>
      <c r="E70" s="33"/>
      <c r="F70" s="33"/>
      <c r="G70" s="34"/>
      <c r="H70" s="33"/>
    </row>
    <row r="71" spans="1:8" ht="12.75">
      <c r="A71" s="17"/>
      <c r="C71" s="33"/>
      <c r="D71" s="33"/>
      <c r="E71" s="33"/>
      <c r="F71" s="33"/>
      <c r="G71" s="34"/>
      <c r="H71" s="33"/>
    </row>
    <row r="72" spans="1:8" ht="12.75">
      <c r="A72" s="17"/>
      <c r="C72" s="33"/>
      <c r="D72" s="33"/>
      <c r="E72" s="33"/>
      <c r="F72" s="33"/>
      <c r="G72" s="34"/>
      <c r="H72" s="33"/>
    </row>
    <row r="73" spans="1:8" ht="12.75">
      <c r="A73" s="17"/>
      <c r="C73" s="33"/>
      <c r="D73" s="33"/>
      <c r="E73" s="33"/>
      <c r="F73" s="33"/>
      <c r="G73" s="34"/>
      <c r="H73" s="33"/>
    </row>
    <row r="74" spans="1:8" ht="12.75">
      <c r="A74" s="17"/>
      <c r="C74" s="33"/>
      <c r="D74" s="33"/>
      <c r="E74" s="33"/>
      <c r="F74" s="33"/>
      <c r="G74" s="34"/>
      <c r="H74" s="33"/>
    </row>
    <row r="75" spans="1:8" ht="12.75">
      <c r="A75" s="17"/>
      <c r="C75" s="33"/>
      <c r="D75" s="33"/>
      <c r="E75" s="33"/>
      <c r="F75" s="33"/>
      <c r="G75" s="34"/>
      <c r="H75" s="33"/>
    </row>
    <row r="76" spans="1:8" ht="12.75">
      <c r="A76" s="17"/>
      <c r="C76" s="33"/>
      <c r="D76" s="33"/>
      <c r="E76" s="33"/>
      <c r="F76" s="33"/>
      <c r="G76" s="34"/>
      <c r="H76" s="33"/>
    </row>
    <row r="77" spans="1:8" ht="12.75">
      <c r="A77" s="17"/>
      <c r="C77" s="33"/>
      <c r="D77" s="33"/>
      <c r="E77" s="33"/>
      <c r="F77" s="33"/>
      <c r="G77" s="34"/>
      <c r="H77" s="33"/>
    </row>
    <row r="78" spans="1:8" ht="12.75">
      <c r="A78" s="17"/>
      <c r="C78" s="33"/>
      <c r="D78" s="33"/>
      <c r="E78" s="33"/>
      <c r="F78" s="33"/>
      <c r="G78" s="34"/>
      <c r="H78" s="33"/>
    </row>
    <row r="79" spans="1:8" ht="12.75">
      <c r="A79" s="17"/>
      <c r="C79" s="33"/>
      <c r="D79" s="33"/>
      <c r="E79" s="33"/>
      <c r="F79" s="33"/>
      <c r="G79" s="34"/>
      <c r="H79" s="33"/>
    </row>
    <row r="80" spans="1:8" ht="12.75">
      <c r="A80" s="17"/>
      <c r="C80" s="33"/>
      <c r="D80" s="33"/>
      <c r="E80" s="33"/>
      <c r="F80" s="33"/>
      <c r="G80" s="34"/>
      <c r="H80" s="33"/>
    </row>
    <row r="81" spans="1:8" ht="12.75">
      <c r="A81" s="17"/>
      <c r="C81" s="33"/>
      <c r="D81" s="33"/>
      <c r="E81" s="33"/>
      <c r="F81" s="33"/>
      <c r="G81" s="34"/>
      <c r="H81" s="33"/>
    </row>
    <row r="82" spans="1:8" ht="12.75">
      <c r="A82" s="17"/>
      <c r="C82" s="33"/>
      <c r="D82" s="33"/>
      <c r="E82" s="33"/>
      <c r="F82" s="33"/>
      <c r="G82" s="34"/>
      <c r="H82" s="33"/>
    </row>
    <row r="83" spans="1:8" ht="12.75">
      <c r="A83" s="17"/>
      <c r="C83" s="33"/>
      <c r="D83" s="33"/>
      <c r="E83" s="33"/>
      <c r="F83" s="33"/>
      <c r="G83" s="34"/>
      <c r="H83" s="33"/>
    </row>
    <row r="84" spans="1:8" ht="12.75">
      <c r="A84" s="17"/>
      <c r="C84" s="33"/>
      <c r="D84" s="33"/>
      <c r="E84" s="33"/>
      <c r="F84" s="33"/>
      <c r="G84" s="34"/>
      <c r="H84" s="33"/>
    </row>
    <row r="85" spans="1:8" ht="12.75">
      <c r="A85" s="17"/>
      <c r="C85" s="33"/>
      <c r="D85" s="33"/>
      <c r="E85" s="33"/>
      <c r="F85" s="33"/>
      <c r="G85" s="34"/>
      <c r="H85" s="33"/>
    </row>
    <row r="86" spans="1:8" ht="12.75">
      <c r="A86" s="17"/>
      <c r="C86" s="33"/>
      <c r="D86" s="33"/>
      <c r="E86" s="33"/>
      <c r="F86" s="33"/>
      <c r="G86" s="34"/>
      <c r="H86" s="33"/>
    </row>
    <row r="87" spans="1:8" ht="12.75">
      <c r="A87" s="17"/>
      <c r="C87" s="33"/>
      <c r="D87" s="33"/>
      <c r="E87" s="33"/>
      <c r="F87" s="33"/>
      <c r="G87" s="34"/>
      <c r="H87" s="33"/>
    </row>
    <row r="88" spans="1:8" ht="12.75">
      <c r="A88" s="17"/>
      <c r="C88" s="33"/>
      <c r="D88" s="33"/>
      <c r="E88" s="33"/>
      <c r="F88" s="33"/>
      <c r="G88" s="34"/>
      <c r="H88" s="33"/>
    </row>
    <row r="89" spans="1:8" ht="12.75">
      <c r="A89" s="17"/>
      <c r="C89" s="33"/>
      <c r="D89" s="33"/>
      <c r="E89" s="33"/>
      <c r="F89" s="33"/>
      <c r="G89" s="34"/>
      <c r="H89" s="33"/>
    </row>
    <row r="90" spans="1:8" ht="12.75">
      <c r="A90" s="17"/>
      <c r="C90" s="33"/>
      <c r="D90" s="33"/>
      <c r="E90" s="33"/>
      <c r="F90" s="33"/>
      <c r="G90" s="34"/>
      <c r="H90" s="33"/>
    </row>
    <row r="91" spans="1:8" ht="12.75">
      <c r="A91" s="17"/>
      <c r="C91" s="33"/>
      <c r="D91" s="33"/>
      <c r="E91" s="33"/>
      <c r="F91" s="33"/>
      <c r="G91" s="34"/>
      <c r="H91" s="33"/>
    </row>
    <row r="92" spans="1:8" ht="12.75">
      <c r="A92" s="17"/>
      <c r="C92" s="33"/>
      <c r="D92" s="33"/>
      <c r="E92" s="33"/>
      <c r="F92" s="33"/>
      <c r="G92" s="34"/>
      <c r="H92" s="33"/>
    </row>
    <row r="93" spans="1:8" ht="12.75">
      <c r="A93" s="17"/>
      <c r="C93" s="33"/>
      <c r="D93" s="33"/>
      <c r="E93" s="33"/>
      <c r="F93" s="33"/>
      <c r="G93" s="34"/>
      <c r="H93" s="33"/>
    </row>
    <row r="94" spans="1:8" ht="12.75">
      <c r="A94" s="17"/>
      <c r="C94" s="33"/>
      <c r="D94" s="33"/>
      <c r="E94" s="33"/>
      <c r="F94" s="33"/>
      <c r="G94" s="34"/>
      <c r="H94" s="33"/>
    </row>
    <row r="95" spans="1:8" ht="12.75">
      <c r="A95" s="17"/>
      <c r="C95" s="33"/>
      <c r="D95" s="33"/>
      <c r="E95" s="33"/>
      <c r="F95" s="33"/>
      <c r="G95" s="34"/>
      <c r="H95" s="33"/>
    </row>
    <row r="96" spans="1:8" ht="12.75">
      <c r="A96" s="17"/>
      <c r="C96" s="33"/>
      <c r="D96" s="33"/>
      <c r="E96" s="33"/>
      <c r="F96" s="33"/>
      <c r="G96" s="34"/>
      <c r="H96" s="33"/>
    </row>
    <row r="97" spans="1:8" ht="12.75">
      <c r="A97" s="17"/>
      <c r="C97" s="33"/>
      <c r="D97" s="33"/>
      <c r="E97" s="33"/>
      <c r="F97" s="33"/>
      <c r="G97" s="34"/>
      <c r="H97" s="33"/>
    </row>
    <row r="98" spans="1:8" ht="12.75">
      <c r="A98" s="17"/>
      <c r="C98" s="33"/>
      <c r="D98" s="33"/>
      <c r="E98" s="33"/>
      <c r="F98" s="33"/>
      <c r="G98" s="34"/>
      <c r="H98" s="33"/>
    </row>
    <row r="99" spans="1:8" ht="12.75">
      <c r="A99" s="17"/>
      <c r="C99" s="33"/>
      <c r="D99" s="33"/>
      <c r="E99" s="33"/>
      <c r="F99" s="33"/>
      <c r="G99" s="34"/>
      <c r="H99" s="33"/>
    </row>
    <row r="100" spans="1:8" ht="12.75">
      <c r="A100" s="17"/>
      <c r="C100" s="33"/>
      <c r="D100" s="33"/>
      <c r="E100" s="33"/>
      <c r="F100" s="33"/>
      <c r="G100" s="34"/>
      <c r="H100" s="33"/>
    </row>
    <row r="101" spans="1:8" ht="12.75">
      <c r="A101" s="17"/>
      <c r="C101" s="33"/>
      <c r="D101" s="33"/>
      <c r="E101" s="33"/>
      <c r="F101" s="33"/>
      <c r="G101" s="34"/>
      <c r="H101" s="33"/>
    </row>
    <row r="102" spans="1:8" ht="12.75">
      <c r="A102" s="17"/>
      <c r="C102" s="33"/>
      <c r="D102" s="33"/>
      <c r="E102" s="33"/>
      <c r="F102" s="33"/>
      <c r="G102" s="34"/>
      <c r="H102" s="33"/>
    </row>
    <row r="103" spans="1:8" ht="12.75">
      <c r="A103" s="17"/>
      <c r="C103" s="33"/>
      <c r="D103" s="33"/>
      <c r="E103" s="33"/>
      <c r="F103" s="33"/>
      <c r="G103" s="34"/>
      <c r="H103" s="33"/>
    </row>
    <row r="104" spans="1:8" ht="12.75">
      <c r="A104" s="17"/>
      <c r="C104" s="33"/>
      <c r="D104" s="33"/>
      <c r="E104" s="33"/>
      <c r="F104" s="33"/>
      <c r="G104" s="34"/>
      <c r="H104" s="33"/>
    </row>
    <row r="105" spans="1:8" ht="12.75">
      <c r="A105" s="17"/>
      <c r="C105" s="33"/>
      <c r="D105" s="33"/>
      <c r="E105" s="33"/>
      <c r="F105" s="33"/>
      <c r="G105" s="34"/>
      <c r="H105" s="33"/>
    </row>
    <row r="106" spans="1:8" ht="12.75">
      <c r="A106" s="17"/>
      <c r="C106" s="33"/>
      <c r="D106" s="33"/>
      <c r="E106" s="33"/>
      <c r="F106" s="33"/>
      <c r="G106" s="34"/>
      <c r="H106" s="33"/>
    </row>
    <row r="107" spans="1:8" ht="12.75">
      <c r="A107" s="17"/>
      <c r="C107" s="33"/>
      <c r="D107" s="33"/>
      <c r="E107" s="33"/>
      <c r="F107" s="33"/>
      <c r="G107" s="34"/>
      <c r="H107" s="33"/>
    </row>
    <row r="108" spans="1:8" ht="12.75">
      <c r="A108" s="17"/>
      <c r="C108" s="33"/>
      <c r="D108" s="33"/>
      <c r="E108" s="33"/>
      <c r="F108" s="33"/>
      <c r="G108" s="34"/>
      <c r="H108" s="33"/>
    </row>
    <row r="109" spans="1:8" ht="12.75">
      <c r="A109" s="17"/>
      <c r="C109" s="33"/>
      <c r="D109" s="33"/>
      <c r="E109" s="33"/>
      <c r="F109" s="33"/>
      <c r="G109" s="34"/>
      <c r="H109" s="33"/>
    </row>
    <row r="110" spans="1:8" ht="12.75">
      <c r="A110" s="17"/>
      <c r="C110" s="33"/>
      <c r="D110" s="33"/>
      <c r="E110" s="33"/>
      <c r="F110" s="33"/>
      <c r="G110" s="34"/>
      <c r="H110" s="33"/>
    </row>
    <row r="111" spans="1:8" ht="12.75">
      <c r="A111" s="17"/>
      <c r="C111" s="33"/>
      <c r="D111" s="33"/>
      <c r="E111" s="33"/>
      <c r="F111" s="33"/>
      <c r="G111" s="34"/>
      <c r="H111" s="33"/>
    </row>
    <row r="112" spans="1:8" ht="12.75">
      <c r="A112" s="17"/>
      <c r="C112" s="33"/>
      <c r="D112" s="33"/>
      <c r="E112" s="33"/>
      <c r="F112" s="33"/>
      <c r="G112" s="34"/>
      <c r="H112" s="33"/>
    </row>
    <row r="113" spans="1:8" ht="12.75">
      <c r="A113" s="17"/>
      <c r="C113" s="33"/>
      <c r="D113" s="33"/>
      <c r="E113" s="33"/>
      <c r="F113" s="33"/>
      <c r="G113" s="34"/>
      <c r="H113" s="33"/>
    </row>
    <row r="114" spans="1:8" ht="12.75">
      <c r="A114" s="17"/>
      <c r="C114" s="33"/>
      <c r="D114" s="33"/>
      <c r="E114" s="33"/>
      <c r="F114" s="33"/>
      <c r="G114" s="34"/>
      <c r="H114" s="33"/>
    </row>
    <row r="115" spans="1:8" ht="12.75">
      <c r="A115" s="17"/>
      <c r="C115" s="33"/>
      <c r="D115" s="33"/>
      <c r="E115" s="33"/>
      <c r="F115" s="33"/>
      <c r="G115" s="34"/>
      <c r="H115" s="33"/>
    </row>
    <row r="116" spans="1:8" ht="12.75">
      <c r="A116" s="17"/>
      <c r="C116" s="33"/>
      <c r="D116" s="33"/>
      <c r="E116" s="33"/>
      <c r="F116" s="33"/>
      <c r="G116" s="34"/>
      <c r="H116" s="33"/>
    </row>
    <row r="117" spans="1:8" ht="12.75">
      <c r="A117" s="17"/>
      <c r="C117" s="33"/>
      <c r="D117" s="33"/>
      <c r="E117" s="33"/>
      <c r="F117" s="33"/>
      <c r="G117" s="34"/>
      <c r="H117" s="33"/>
    </row>
    <row r="118" spans="1:8" ht="12.75">
      <c r="A118" s="17"/>
      <c r="C118" s="33"/>
      <c r="D118" s="33"/>
      <c r="E118" s="33"/>
      <c r="F118" s="33"/>
      <c r="G118" s="34"/>
      <c r="H118" s="33"/>
    </row>
    <row r="119" spans="1:8" ht="12.75">
      <c r="A119" s="17"/>
      <c r="C119" s="33"/>
      <c r="D119" s="33"/>
      <c r="E119" s="33"/>
      <c r="F119" s="33"/>
      <c r="G119" s="34"/>
      <c r="H119" s="33"/>
    </row>
    <row r="120" spans="1:8" ht="12.75">
      <c r="A120" s="17"/>
      <c r="C120" s="33"/>
      <c r="D120" s="33"/>
      <c r="E120" s="33"/>
      <c r="F120" s="33"/>
      <c r="G120" s="34"/>
      <c r="H120" s="33"/>
    </row>
    <row r="121" spans="1:8" ht="12.75">
      <c r="A121" s="17"/>
      <c r="C121" s="33"/>
      <c r="D121" s="33"/>
      <c r="E121" s="33"/>
      <c r="F121" s="33"/>
      <c r="G121" s="34"/>
      <c r="H121" s="33"/>
    </row>
    <row r="122" spans="1:8" ht="12.75">
      <c r="A122" s="17"/>
      <c r="C122" s="33"/>
      <c r="D122" s="33"/>
      <c r="E122" s="33"/>
      <c r="F122" s="33"/>
      <c r="G122" s="34"/>
      <c r="H122" s="33"/>
    </row>
    <row r="123" spans="1:8" ht="12.75">
      <c r="A123" s="17"/>
      <c r="C123" s="33"/>
      <c r="D123" s="33"/>
      <c r="E123" s="33"/>
      <c r="F123" s="33"/>
      <c r="G123" s="34"/>
      <c r="H123" s="33"/>
    </row>
    <row r="124" spans="1:8" ht="12.75">
      <c r="A124" s="17"/>
      <c r="C124" s="33"/>
      <c r="D124" s="33"/>
      <c r="E124" s="33"/>
      <c r="F124" s="33"/>
      <c r="G124" s="34"/>
      <c r="H124" s="33"/>
    </row>
    <row r="125" spans="1:8" ht="12.75">
      <c r="A125" s="17"/>
      <c r="C125" s="33"/>
      <c r="D125" s="33"/>
      <c r="E125" s="33"/>
      <c r="F125" s="33"/>
      <c r="G125" s="34"/>
      <c r="H125" s="33"/>
    </row>
    <row r="126" spans="1:8" ht="12.75">
      <c r="A126" s="17"/>
      <c r="C126" s="33"/>
      <c r="D126" s="33"/>
      <c r="E126" s="33"/>
      <c r="F126" s="33"/>
      <c r="G126" s="34"/>
      <c r="H126" s="33"/>
    </row>
    <row r="127" spans="1:8" ht="12.75">
      <c r="A127" s="17"/>
      <c r="C127" s="33"/>
      <c r="D127" s="33"/>
      <c r="E127" s="33"/>
      <c r="F127" s="33"/>
      <c r="G127" s="34"/>
      <c r="H127" s="33"/>
    </row>
    <row r="128" spans="1:8" ht="12.75">
      <c r="A128" s="17"/>
      <c r="C128" s="33"/>
      <c r="D128" s="33"/>
      <c r="E128" s="33"/>
      <c r="F128" s="33"/>
      <c r="G128" s="34"/>
      <c r="H128" s="33"/>
    </row>
    <row r="129" spans="1:8" ht="12.75">
      <c r="A129" s="17"/>
      <c r="C129" s="33"/>
      <c r="D129" s="33"/>
      <c r="E129" s="33"/>
      <c r="F129" s="33"/>
      <c r="G129" s="34"/>
      <c r="H129" s="33"/>
    </row>
    <row r="130" spans="1:8" ht="12.75">
      <c r="A130" s="17"/>
      <c r="C130" s="33"/>
      <c r="D130" s="33"/>
      <c r="E130" s="33"/>
      <c r="F130" s="33"/>
      <c r="G130" s="34"/>
      <c r="H130" s="33"/>
    </row>
    <row r="131" spans="1:8" ht="12.75">
      <c r="A131" s="17"/>
      <c r="C131" s="33"/>
      <c r="D131" s="33"/>
      <c r="E131" s="33"/>
      <c r="F131" s="33"/>
      <c r="G131" s="34"/>
      <c r="H131" s="33"/>
    </row>
    <row r="132" spans="1:8" ht="12.75">
      <c r="A132" s="17"/>
      <c r="C132" s="33"/>
      <c r="D132" s="33"/>
      <c r="E132" s="33"/>
      <c r="F132" s="33"/>
      <c r="G132" s="34"/>
      <c r="H132" s="33"/>
    </row>
    <row r="133" spans="1:8" ht="12.75">
      <c r="A133" s="17"/>
      <c r="C133" s="33"/>
      <c r="D133" s="33"/>
      <c r="E133" s="33"/>
      <c r="F133" s="33"/>
      <c r="G133" s="34"/>
      <c r="H133" s="33"/>
    </row>
    <row r="134" spans="1:8" ht="12.75">
      <c r="A134" s="17"/>
      <c r="C134" s="33"/>
      <c r="D134" s="33"/>
      <c r="E134" s="33"/>
      <c r="F134" s="33"/>
      <c r="G134" s="34"/>
      <c r="H134" s="33"/>
    </row>
    <row r="135" spans="1:8" ht="12.75">
      <c r="A135" s="17"/>
      <c r="C135" s="33"/>
      <c r="D135" s="33"/>
      <c r="E135" s="33"/>
      <c r="F135" s="33"/>
      <c r="G135" s="34"/>
      <c r="H135" s="33"/>
    </row>
    <row r="136" spans="1:8" ht="12.75">
      <c r="A136" s="17"/>
      <c r="C136" s="33"/>
      <c r="D136" s="33"/>
      <c r="E136" s="33"/>
      <c r="F136" s="33"/>
      <c r="G136" s="34"/>
      <c r="H136" s="33"/>
    </row>
    <row r="137" spans="1:8" ht="12.75">
      <c r="A137" s="17"/>
      <c r="C137" s="33"/>
      <c r="D137" s="33"/>
      <c r="E137" s="33"/>
      <c r="F137" s="33"/>
      <c r="G137" s="34"/>
      <c r="H137" s="33"/>
    </row>
    <row r="138" spans="1:8" ht="12.75">
      <c r="A138" s="17"/>
      <c r="C138" s="33"/>
      <c r="D138" s="33"/>
      <c r="E138" s="33"/>
      <c r="F138" s="33"/>
      <c r="G138" s="34"/>
      <c r="H138" s="33"/>
    </row>
    <row r="139" spans="1:8" ht="12.75">
      <c r="A139" s="17"/>
      <c r="C139" s="33"/>
      <c r="D139" s="33"/>
      <c r="E139" s="33"/>
      <c r="F139" s="33"/>
      <c r="G139" s="34"/>
      <c r="H139" s="33"/>
    </row>
    <row r="140" spans="1:8" ht="12.75">
      <c r="A140" s="17"/>
      <c r="C140" s="33"/>
      <c r="D140" s="33"/>
      <c r="E140" s="33"/>
      <c r="F140" s="33"/>
      <c r="G140" s="34"/>
      <c r="H140" s="33"/>
    </row>
    <row r="141" spans="1:8" ht="12.75">
      <c r="A141" s="17"/>
      <c r="C141" s="33"/>
      <c r="D141" s="33"/>
      <c r="E141" s="33"/>
      <c r="F141" s="33"/>
      <c r="G141" s="34"/>
      <c r="H141" s="33"/>
    </row>
    <row r="142" spans="1:8" ht="12.75">
      <c r="A142" s="17"/>
      <c r="C142" s="33"/>
      <c r="D142" s="33"/>
      <c r="E142" s="33"/>
      <c r="F142" s="33"/>
      <c r="G142" s="34"/>
      <c r="H142" s="33"/>
    </row>
    <row r="143" spans="1:8" ht="12.75">
      <c r="A143" s="17"/>
      <c r="C143" s="33"/>
      <c r="D143" s="33"/>
      <c r="E143" s="33"/>
      <c r="F143" s="33"/>
      <c r="G143" s="34"/>
      <c r="H143" s="33"/>
    </row>
    <row r="144" spans="1:8" ht="12.75">
      <c r="A144" s="17"/>
      <c r="C144" s="33"/>
      <c r="D144" s="33"/>
      <c r="E144" s="33"/>
      <c r="F144" s="33"/>
      <c r="G144" s="34"/>
      <c r="H144" s="33"/>
    </row>
    <row r="145" spans="1:8" ht="12.75">
      <c r="A145" s="17"/>
      <c r="C145" s="33"/>
      <c r="D145" s="33"/>
      <c r="E145" s="33"/>
      <c r="F145" s="33"/>
      <c r="G145" s="34"/>
      <c r="H145" s="33"/>
    </row>
    <row r="146" spans="1:8" ht="12.75">
      <c r="A146" s="17"/>
      <c r="C146" s="33"/>
      <c r="D146" s="33"/>
      <c r="E146" s="33"/>
      <c r="F146" s="33"/>
      <c r="G146" s="34"/>
      <c r="H146" s="33"/>
    </row>
    <row r="147" spans="1:8" ht="12.75">
      <c r="A147" s="17"/>
      <c r="C147" s="33"/>
      <c r="D147" s="33"/>
      <c r="E147" s="33"/>
      <c r="F147" s="33"/>
      <c r="G147" s="34"/>
      <c r="H147" s="33"/>
    </row>
    <row r="148" spans="1:8" ht="12.75">
      <c r="A148" s="17"/>
      <c r="C148" s="33"/>
      <c r="D148" s="33"/>
      <c r="E148" s="33"/>
      <c r="F148" s="33"/>
      <c r="G148" s="34"/>
      <c r="H148" s="33"/>
    </row>
    <row r="149" spans="1:8" ht="12.75">
      <c r="A149" s="17"/>
      <c r="C149" s="33"/>
      <c r="D149" s="33"/>
      <c r="E149" s="33"/>
      <c r="F149" s="33"/>
      <c r="G149" s="34"/>
      <c r="H149" s="33"/>
    </row>
    <row r="150" spans="1:8" ht="12.75">
      <c r="A150" s="17"/>
      <c r="C150" s="33"/>
      <c r="D150" s="33"/>
      <c r="E150" s="33"/>
      <c r="F150" s="33"/>
      <c r="G150" s="34"/>
      <c r="H150" s="33"/>
    </row>
    <row r="151" spans="1:8" ht="12.75">
      <c r="A151" s="17"/>
      <c r="C151" s="33"/>
      <c r="D151" s="33"/>
      <c r="E151" s="33"/>
      <c r="F151" s="33"/>
      <c r="G151" s="34"/>
      <c r="H151" s="33"/>
    </row>
    <row r="152" spans="1:8" ht="12.75">
      <c r="A152" s="17"/>
      <c r="C152" s="33"/>
      <c r="D152" s="33"/>
      <c r="E152" s="33"/>
      <c r="F152" s="33"/>
      <c r="G152" s="34"/>
      <c r="H152" s="33"/>
    </row>
    <row r="153" spans="1:8" ht="12.75">
      <c r="A153" s="17"/>
      <c r="C153" s="33"/>
      <c r="D153" s="33"/>
      <c r="E153" s="33"/>
      <c r="F153" s="33"/>
      <c r="G153" s="34"/>
      <c r="H153" s="33"/>
    </row>
    <row r="154" spans="1:8" ht="12.75">
      <c r="A154" s="17"/>
      <c r="C154" s="33"/>
      <c r="D154" s="33"/>
      <c r="E154" s="33"/>
      <c r="F154" s="33"/>
      <c r="G154" s="34"/>
      <c r="H154" s="33"/>
    </row>
    <row r="155" spans="1:8" ht="12.75">
      <c r="A155" s="17"/>
      <c r="C155" s="33"/>
      <c r="D155" s="33"/>
      <c r="E155" s="33"/>
      <c r="F155" s="33"/>
      <c r="G155" s="34"/>
      <c r="H155" s="33"/>
    </row>
    <row r="156" spans="1:8" ht="12.75">
      <c r="A156" s="17"/>
      <c r="C156" s="33"/>
      <c r="D156" s="33"/>
      <c r="E156" s="33"/>
      <c r="F156" s="33"/>
      <c r="G156" s="34"/>
      <c r="H156" s="33"/>
    </row>
    <row r="157" spans="1:8" ht="12.75">
      <c r="A157" s="17"/>
      <c r="C157" s="33"/>
      <c r="D157" s="33"/>
      <c r="E157" s="33"/>
      <c r="F157" s="33"/>
      <c r="G157" s="34"/>
      <c r="H157" s="33"/>
    </row>
    <row r="158" spans="1:8" ht="12.75">
      <c r="A158" s="17"/>
      <c r="C158" s="33"/>
      <c r="D158" s="33"/>
      <c r="E158" s="33"/>
      <c r="F158" s="33"/>
      <c r="G158" s="34"/>
      <c r="H158" s="33"/>
    </row>
    <row r="159" spans="1:8" ht="12.75">
      <c r="A159" s="17"/>
      <c r="C159" s="33"/>
      <c r="D159" s="33"/>
      <c r="E159" s="33"/>
      <c r="F159" s="33"/>
      <c r="G159" s="34"/>
      <c r="H159" s="33"/>
    </row>
    <row r="160" spans="1:8" ht="12.75">
      <c r="A160" s="17"/>
      <c r="C160" s="33"/>
      <c r="D160" s="33"/>
      <c r="E160" s="33"/>
      <c r="F160" s="33"/>
      <c r="G160" s="34"/>
      <c r="H160" s="33"/>
    </row>
    <row r="161" spans="1:8" ht="12.75">
      <c r="A161" s="17"/>
      <c r="C161" s="33"/>
      <c r="D161" s="33"/>
      <c r="E161" s="33"/>
      <c r="F161" s="33"/>
      <c r="G161" s="34"/>
      <c r="H161" s="33"/>
    </row>
    <row r="162" spans="1:8" ht="12.75">
      <c r="A162" s="17"/>
      <c r="C162" s="33"/>
      <c r="D162" s="33"/>
      <c r="E162" s="33"/>
      <c r="F162" s="33"/>
      <c r="G162" s="34"/>
      <c r="H162" s="33"/>
    </row>
    <row r="163" spans="1:8" ht="12.75">
      <c r="A163" s="17"/>
      <c r="C163" s="33"/>
      <c r="D163" s="33"/>
      <c r="E163" s="33"/>
      <c r="F163" s="33"/>
      <c r="G163" s="34"/>
      <c r="H163" s="33"/>
    </row>
    <row r="164" spans="1:8" ht="12.75">
      <c r="A164" s="17"/>
      <c r="C164" s="33"/>
      <c r="D164" s="33"/>
      <c r="E164" s="33"/>
      <c r="F164" s="33"/>
      <c r="G164" s="34"/>
      <c r="H164" s="33"/>
    </row>
    <row r="165" spans="1:8" ht="12.75">
      <c r="A165" s="17"/>
      <c r="C165" s="33"/>
      <c r="D165" s="33"/>
      <c r="E165" s="33"/>
      <c r="F165" s="33"/>
      <c r="G165" s="34"/>
      <c r="H165" s="33"/>
    </row>
    <row r="166" spans="1:8" ht="12.75">
      <c r="A166" s="17"/>
      <c r="C166" s="33"/>
      <c r="D166" s="33"/>
      <c r="E166" s="33"/>
      <c r="F166" s="33"/>
      <c r="G166" s="34"/>
      <c r="H166" s="33"/>
    </row>
    <row r="167" spans="1:8" ht="12.75">
      <c r="A167" s="17"/>
      <c r="C167" s="33"/>
      <c r="D167" s="33"/>
      <c r="E167" s="33"/>
      <c r="F167" s="33"/>
      <c r="G167" s="34"/>
      <c r="H167" s="33"/>
    </row>
    <row r="168" spans="1:8" ht="12.75">
      <c r="A168" s="17"/>
      <c r="C168" s="33"/>
      <c r="D168" s="33"/>
      <c r="E168" s="33"/>
      <c r="F168" s="33"/>
      <c r="G168" s="34"/>
      <c r="H168" s="33"/>
    </row>
    <row r="169" spans="1:8" ht="12.75">
      <c r="A169" s="17"/>
      <c r="C169" s="33"/>
      <c r="D169" s="33"/>
      <c r="E169" s="33"/>
      <c r="F169" s="33"/>
      <c r="G169" s="34"/>
      <c r="H169" s="33"/>
    </row>
    <row r="170" spans="1:8" ht="12.75">
      <c r="A170" s="17"/>
      <c r="C170" s="33"/>
      <c r="D170" s="33"/>
      <c r="E170" s="33"/>
      <c r="F170" s="33"/>
      <c r="G170" s="34"/>
      <c r="H170" s="33"/>
    </row>
    <row r="171" spans="1:8" ht="12.75">
      <c r="A171" s="17"/>
      <c r="C171" s="33"/>
      <c r="D171" s="33"/>
      <c r="E171" s="33"/>
      <c r="F171" s="33"/>
      <c r="G171" s="34"/>
      <c r="H171" s="33"/>
    </row>
    <row r="172" spans="1:8" ht="12.75">
      <c r="A172" s="17"/>
      <c r="C172" s="33"/>
      <c r="D172" s="33"/>
      <c r="E172" s="33"/>
      <c r="F172" s="33"/>
      <c r="G172" s="34"/>
      <c r="H172" s="33"/>
    </row>
    <row r="173" spans="1:8" ht="12.75">
      <c r="A173" s="17"/>
      <c r="C173" s="33"/>
      <c r="D173" s="33"/>
      <c r="E173" s="33"/>
      <c r="F173" s="33"/>
      <c r="G173" s="34"/>
      <c r="H173" s="33"/>
    </row>
    <row r="174" spans="1:8" ht="12.75">
      <c r="A174" s="17"/>
      <c r="C174" s="33"/>
      <c r="D174" s="33"/>
      <c r="E174" s="33"/>
      <c r="F174" s="33"/>
      <c r="G174" s="34"/>
      <c r="H174" s="33"/>
    </row>
    <row r="175" spans="1:8" ht="12.75">
      <c r="A175" s="17"/>
      <c r="C175" s="33"/>
      <c r="D175" s="33"/>
      <c r="E175" s="33"/>
      <c r="F175" s="33"/>
      <c r="G175" s="34"/>
      <c r="H175" s="33"/>
    </row>
    <row r="176" spans="1:8" ht="12.75">
      <c r="A176" s="17"/>
      <c r="C176" s="33"/>
      <c r="D176" s="33"/>
      <c r="E176" s="33"/>
      <c r="F176" s="33"/>
      <c r="G176" s="34"/>
      <c r="H176" s="33"/>
    </row>
    <row r="177" spans="1:8" ht="12.75">
      <c r="A177" s="17"/>
      <c r="C177" s="33"/>
      <c r="D177" s="33"/>
      <c r="E177" s="33"/>
      <c r="F177" s="33"/>
      <c r="G177" s="34"/>
      <c r="H177" s="33"/>
    </row>
    <row r="178" spans="1:8" ht="12.75">
      <c r="A178" s="17"/>
      <c r="C178" s="33"/>
      <c r="D178" s="33"/>
      <c r="E178" s="33"/>
      <c r="F178" s="33"/>
      <c r="G178" s="34"/>
      <c r="H178" s="33"/>
    </row>
    <row r="179" spans="1:8" ht="12.75">
      <c r="A179" s="17"/>
      <c r="C179" s="33"/>
      <c r="D179" s="33"/>
      <c r="E179" s="33"/>
      <c r="F179" s="33"/>
      <c r="G179" s="34"/>
      <c r="H179" s="33"/>
    </row>
    <row r="180" spans="1:8" ht="12.75">
      <c r="A180" s="17"/>
      <c r="C180" s="33"/>
      <c r="D180" s="33"/>
      <c r="E180" s="33"/>
      <c r="F180" s="33"/>
      <c r="G180" s="34"/>
      <c r="H180" s="33"/>
    </row>
    <row r="181" spans="1:8" ht="12.75">
      <c r="A181" s="17"/>
      <c r="C181" s="33"/>
      <c r="D181" s="33"/>
      <c r="E181" s="33"/>
      <c r="F181" s="33"/>
      <c r="G181" s="34"/>
      <c r="H181" s="33"/>
    </row>
    <row r="182" spans="1:8" ht="12.75">
      <c r="A182" s="17"/>
      <c r="C182" s="33"/>
      <c r="D182" s="33"/>
      <c r="E182" s="33"/>
      <c r="F182" s="33"/>
      <c r="G182" s="34"/>
      <c r="H182" s="33"/>
    </row>
    <row r="183" spans="1:8" ht="12.75">
      <c r="A183" s="17"/>
      <c r="C183" s="33"/>
      <c r="D183" s="33"/>
      <c r="E183" s="33"/>
      <c r="F183" s="33"/>
      <c r="G183" s="34"/>
      <c r="H183" s="33"/>
    </row>
    <row r="184" spans="1:8" ht="12.75">
      <c r="A184" s="17"/>
      <c r="C184" s="33"/>
      <c r="D184" s="33"/>
      <c r="E184" s="33"/>
      <c r="F184" s="33"/>
      <c r="G184" s="34"/>
      <c r="H184" s="33"/>
    </row>
    <row r="185" spans="1:8" ht="12.75">
      <c r="A185" s="17"/>
      <c r="C185" s="33"/>
      <c r="D185" s="33"/>
      <c r="E185" s="33"/>
      <c r="F185" s="33"/>
      <c r="G185" s="34"/>
      <c r="H185" s="33"/>
    </row>
    <row r="186" spans="1:8" ht="12.75">
      <c r="A186" s="17"/>
      <c r="C186" s="33"/>
      <c r="D186" s="33"/>
      <c r="E186" s="33"/>
      <c r="F186" s="33"/>
      <c r="G186" s="34"/>
      <c r="H186" s="33"/>
    </row>
    <row r="187" spans="1:8" ht="12.75">
      <c r="A187" s="17"/>
      <c r="C187" s="33"/>
      <c r="D187" s="33"/>
      <c r="E187" s="33"/>
      <c r="F187" s="33"/>
      <c r="G187" s="34"/>
      <c r="H187" s="33"/>
    </row>
    <row r="188" spans="1:8" ht="12.75">
      <c r="A188" s="17"/>
      <c r="C188" s="33"/>
      <c r="D188" s="33"/>
      <c r="E188" s="33"/>
      <c r="F188" s="33"/>
      <c r="G188" s="34"/>
      <c r="H188" s="33"/>
    </row>
    <row r="189" spans="1:8" ht="12.75">
      <c r="A189" s="17"/>
      <c r="C189" s="33"/>
      <c r="D189" s="33"/>
      <c r="E189" s="33"/>
      <c r="F189" s="33"/>
      <c r="G189" s="34"/>
      <c r="H189" s="33"/>
    </row>
    <row r="190" spans="1:8" ht="12.75">
      <c r="A190" s="17"/>
      <c r="C190" s="33"/>
      <c r="D190" s="33"/>
      <c r="E190" s="33"/>
      <c r="F190" s="33"/>
      <c r="G190" s="34"/>
      <c r="H190" s="33"/>
    </row>
    <row r="191" spans="1:8" ht="12.75">
      <c r="A191" s="17"/>
      <c r="C191" s="33"/>
      <c r="D191" s="33"/>
      <c r="E191" s="33"/>
      <c r="F191" s="33"/>
      <c r="G191" s="34"/>
      <c r="H191" s="33"/>
    </row>
    <row r="192" spans="1:8" ht="12.75">
      <c r="A192" s="17"/>
      <c r="C192" s="33"/>
      <c r="D192" s="33"/>
      <c r="E192" s="33"/>
      <c r="F192" s="33"/>
      <c r="G192" s="34"/>
      <c r="H192" s="33"/>
    </row>
    <row r="193" spans="1:8" ht="12.75">
      <c r="A193" s="17"/>
      <c r="C193" s="33"/>
      <c r="D193" s="33"/>
      <c r="E193" s="33"/>
      <c r="F193" s="33"/>
      <c r="G193" s="34"/>
      <c r="H193" s="33"/>
    </row>
    <row r="194" spans="1:8" ht="12.75">
      <c r="A194" s="17"/>
      <c r="C194" s="33"/>
      <c r="D194" s="33"/>
      <c r="E194" s="33"/>
      <c r="F194" s="33"/>
      <c r="G194" s="34"/>
      <c r="H194" s="33"/>
    </row>
    <row r="195" spans="1:8" ht="12.75">
      <c r="A195" s="17"/>
      <c r="C195" s="33"/>
      <c r="D195" s="33"/>
      <c r="E195" s="33"/>
      <c r="F195" s="33"/>
      <c r="G195" s="34"/>
      <c r="H195" s="33"/>
    </row>
    <row r="196" spans="1:8" ht="12.75">
      <c r="A196" s="17"/>
      <c r="C196" s="33"/>
      <c r="D196" s="33"/>
      <c r="E196" s="33"/>
      <c r="F196" s="33"/>
      <c r="G196" s="34"/>
      <c r="H196" s="33"/>
    </row>
    <row r="197" spans="1:8" ht="12.75">
      <c r="A197" s="17"/>
      <c r="C197" s="33"/>
      <c r="D197" s="33"/>
      <c r="E197" s="33"/>
      <c r="F197" s="33"/>
      <c r="G197" s="34"/>
      <c r="H197" s="33"/>
    </row>
    <row r="198" spans="1:8" ht="12.75">
      <c r="A198" s="17"/>
      <c r="C198" s="33"/>
      <c r="D198" s="33"/>
      <c r="E198" s="33"/>
      <c r="F198" s="33"/>
      <c r="G198" s="34"/>
      <c r="H198" s="33"/>
    </row>
    <row r="199" spans="1:8" ht="12.75">
      <c r="A199" s="17"/>
      <c r="C199" s="33"/>
      <c r="D199" s="33"/>
      <c r="E199" s="33"/>
      <c r="F199" s="33"/>
      <c r="G199" s="34"/>
      <c r="H199" s="33"/>
    </row>
    <row r="200" spans="1:8" ht="12.75">
      <c r="A200" s="17"/>
      <c r="C200" s="33"/>
      <c r="D200" s="33"/>
      <c r="E200" s="33"/>
      <c r="F200" s="33"/>
      <c r="G200" s="34"/>
      <c r="H200" s="33"/>
    </row>
    <row r="201" spans="1:8" ht="12.75">
      <c r="A201" s="17"/>
      <c r="C201" s="33"/>
      <c r="D201" s="33"/>
      <c r="E201" s="33"/>
      <c r="F201" s="33"/>
      <c r="G201" s="34"/>
      <c r="H201" s="33"/>
    </row>
    <row r="202" spans="1:8" ht="12.75">
      <c r="A202" s="17"/>
      <c r="C202" s="33"/>
      <c r="D202" s="33"/>
      <c r="E202" s="33"/>
      <c r="F202" s="33"/>
      <c r="G202" s="34"/>
      <c r="H202" s="33"/>
    </row>
    <row r="203" spans="1:8" ht="12.75">
      <c r="A203" s="17"/>
      <c r="C203" s="33"/>
      <c r="D203" s="33"/>
      <c r="E203" s="33"/>
      <c r="F203" s="33"/>
      <c r="G203" s="34"/>
      <c r="H203" s="33"/>
    </row>
    <row r="204" spans="1:8" ht="12.75">
      <c r="A204" s="17"/>
      <c r="C204" s="33"/>
      <c r="D204" s="33"/>
      <c r="E204" s="33"/>
      <c r="F204" s="33"/>
      <c r="G204" s="34"/>
      <c r="H204" s="33"/>
    </row>
    <row r="205" spans="1:8" ht="12.75">
      <c r="A205" s="17"/>
      <c r="C205" s="33"/>
      <c r="D205" s="33"/>
      <c r="E205" s="33"/>
      <c r="F205" s="33"/>
      <c r="G205" s="34"/>
      <c r="H205" s="33"/>
    </row>
    <row r="206" spans="1:8" ht="12.75">
      <c r="A206" s="17"/>
      <c r="C206" s="33"/>
      <c r="D206" s="33"/>
      <c r="E206" s="33"/>
      <c r="F206" s="33"/>
      <c r="G206" s="34"/>
      <c r="H206" s="33"/>
    </row>
    <row r="207" spans="1:8" ht="12.75">
      <c r="A207" s="17"/>
      <c r="C207" s="33"/>
      <c r="D207" s="33"/>
      <c r="E207" s="33"/>
      <c r="F207" s="33"/>
      <c r="G207" s="34"/>
      <c r="H207" s="33"/>
    </row>
    <row r="208" spans="1:8" ht="12.75">
      <c r="A208" s="17"/>
      <c r="C208" s="33"/>
      <c r="D208" s="33"/>
      <c r="E208" s="33"/>
      <c r="F208" s="33"/>
      <c r="G208" s="34"/>
      <c r="H208" s="33"/>
    </row>
    <row r="209" spans="1:8" ht="12.75">
      <c r="A209" s="17"/>
      <c r="C209" s="33"/>
      <c r="D209" s="33"/>
      <c r="E209" s="33"/>
      <c r="F209" s="33"/>
      <c r="G209" s="34"/>
      <c r="H209" s="33"/>
    </row>
    <row r="210" spans="1:8" ht="12.75">
      <c r="A210" s="17"/>
      <c r="C210" s="33"/>
      <c r="D210" s="33"/>
      <c r="E210" s="33"/>
      <c r="F210" s="33"/>
      <c r="G210" s="34"/>
      <c r="H210" s="33"/>
    </row>
    <row r="211" spans="1:8" ht="12.75">
      <c r="A211" s="17"/>
      <c r="C211" s="33"/>
      <c r="D211" s="33"/>
      <c r="E211" s="33"/>
      <c r="F211" s="33"/>
      <c r="G211" s="34"/>
      <c r="H211" s="33"/>
    </row>
    <row r="212" spans="1:8" ht="12.75">
      <c r="A212" s="17"/>
      <c r="C212" s="33"/>
      <c r="D212" s="33"/>
      <c r="E212" s="33"/>
      <c r="F212" s="33"/>
      <c r="G212" s="34"/>
      <c r="H212" s="33"/>
    </row>
    <row r="213" spans="1:8" ht="12.75">
      <c r="A213" s="17"/>
      <c r="C213" s="33"/>
      <c r="D213" s="33"/>
      <c r="E213" s="33"/>
      <c r="F213" s="33"/>
      <c r="G213" s="34"/>
      <c r="H213" s="33"/>
    </row>
    <row r="214" spans="1:8" ht="12.75">
      <c r="A214" s="17"/>
      <c r="C214" s="33"/>
      <c r="D214" s="33"/>
      <c r="E214" s="33"/>
      <c r="F214" s="33"/>
      <c r="G214" s="34"/>
      <c r="H214" s="33"/>
    </row>
    <row r="215" spans="1:8" ht="12.75">
      <c r="A215" s="17"/>
      <c r="C215" s="33"/>
      <c r="D215" s="33"/>
      <c r="E215" s="33"/>
      <c r="F215" s="33"/>
      <c r="G215" s="34"/>
      <c r="H215" s="33"/>
    </row>
    <row r="216" spans="1:8" ht="12.75">
      <c r="A216" s="17"/>
      <c r="C216" s="33"/>
      <c r="D216" s="33"/>
      <c r="E216" s="33"/>
      <c r="F216" s="33"/>
      <c r="G216" s="34"/>
      <c r="H216" s="33"/>
    </row>
    <row r="217" spans="1:8" ht="12.75">
      <c r="A217" s="17"/>
      <c r="C217" s="33"/>
      <c r="D217" s="33"/>
      <c r="E217" s="33"/>
      <c r="F217" s="33"/>
      <c r="G217" s="34"/>
      <c r="H217" s="33"/>
    </row>
    <row r="218" spans="1:8" ht="12.75">
      <c r="A218" s="17"/>
      <c r="C218" s="33"/>
      <c r="D218" s="33"/>
      <c r="E218" s="33"/>
      <c r="F218" s="33"/>
      <c r="G218" s="34"/>
      <c r="H218" s="33"/>
    </row>
    <row r="219" spans="1:8" ht="12.75">
      <c r="A219" s="17"/>
      <c r="C219" s="33"/>
      <c r="D219" s="33"/>
      <c r="E219" s="33"/>
      <c r="F219" s="33"/>
      <c r="G219" s="34"/>
      <c r="H219" s="33"/>
    </row>
    <row r="220" spans="1:8" ht="12.75">
      <c r="A220" s="17"/>
      <c r="C220" s="33"/>
      <c r="D220" s="33"/>
      <c r="E220" s="33"/>
      <c r="F220" s="33"/>
      <c r="G220" s="34"/>
      <c r="H220" s="33"/>
    </row>
    <row r="221" spans="1:8" ht="12.75">
      <c r="A221" s="17"/>
      <c r="C221" s="33"/>
      <c r="D221" s="33"/>
      <c r="E221" s="33"/>
      <c r="F221" s="33"/>
      <c r="G221" s="34"/>
      <c r="H221" s="33"/>
    </row>
    <row r="222" spans="1:8" ht="12.75">
      <c r="A222" s="17"/>
      <c r="C222" s="33"/>
      <c r="D222" s="33"/>
      <c r="E222" s="33"/>
      <c r="F222" s="33"/>
      <c r="G222" s="34"/>
      <c r="H222" s="33"/>
    </row>
    <row r="223" spans="1:8" ht="12.75">
      <c r="A223" s="17"/>
      <c r="C223" s="33"/>
      <c r="D223" s="33"/>
      <c r="E223" s="33"/>
      <c r="F223" s="33"/>
      <c r="G223" s="34"/>
      <c r="H223" s="33"/>
    </row>
    <row r="224" spans="1:8" ht="12.75">
      <c r="A224" s="17"/>
      <c r="C224" s="33"/>
      <c r="D224" s="33"/>
      <c r="E224" s="33"/>
      <c r="F224" s="33"/>
      <c r="G224" s="34"/>
      <c r="H224" s="33"/>
    </row>
    <row r="225" spans="1:8" ht="12.75">
      <c r="A225" s="17"/>
      <c r="C225" s="33"/>
      <c r="D225" s="33"/>
      <c r="E225" s="33"/>
      <c r="F225" s="33"/>
      <c r="G225" s="34"/>
      <c r="H225" s="33"/>
    </row>
    <row r="226" spans="1:8" ht="12.75">
      <c r="A226" s="17"/>
      <c r="C226" s="33"/>
      <c r="D226" s="33"/>
      <c r="E226" s="33"/>
      <c r="F226" s="33"/>
      <c r="G226" s="34"/>
      <c r="H226" s="33"/>
    </row>
    <row r="227" spans="1:8" ht="12.75">
      <c r="A227" s="17"/>
      <c r="C227" s="33"/>
      <c r="D227" s="33"/>
      <c r="E227" s="33"/>
      <c r="F227" s="33"/>
      <c r="G227" s="34"/>
      <c r="H227" s="33"/>
    </row>
    <row r="228" spans="1:8" ht="12.75">
      <c r="A228" s="17"/>
      <c r="C228" s="33"/>
      <c r="D228" s="33"/>
      <c r="E228" s="33"/>
      <c r="F228" s="33"/>
      <c r="G228" s="34"/>
      <c r="H228" s="33"/>
    </row>
    <row r="229" spans="1:8" ht="12.75">
      <c r="A229" s="17"/>
      <c r="C229" s="33"/>
      <c r="D229" s="33"/>
      <c r="E229" s="33"/>
      <c r="F229" s="33"/>
      <c r="G229" s="34"/>
      <c r="H229" s="33"/>
    </row>
    <row r="230" spans="1:8" ht="12.75">
      <c r="A230" s="17"/>
      <c r="C230" s="33"/>
      <c r="D230" s="33"/>
      <c r="E230" s="33"/>
      <c r="F230" s="33"/>
      <c r="G230" s="34"/>
      <c r="H230" s="33"/>
    </row>
    <row r="231" spans="1:8" ht="12.75">
      <c r="A231" s="17"/>
      <c r="C231" s="33"/>
      <c r="D231" s="33"/>
      <c r="E231" s="33"/>
      <c r="F231" s="33"/>
      <c r="G231" s="34"/>
      <c r="H231" s="33"/>
    </row>
    <row r="232" spans="1:8" ht="12.75">
      <c r="A232" s="17"/>
      <c r="C232" s="33"/>
      <c r="D232" s="33"/>
      <c r="E232" s="33"/>
      <c r="F232" s="33"/>
      <c r="G232" s="34"/>
      <c r="H232" s="33"/>
    </row>
    <row r="233" spans="1:8" ht="12.75">
      <c r="A233" s="17"/>
      <c r="C233" s="33"/>
      <c r="D233" s="33"/>
      <c r="E233" s="33"/>
      <c r="F233" s="33"/>
      <c r="G233" s="34"/>
      <c r="H233" s="33"/>
    </row>
    <row r="234" spans="1:8" ht="12.75">
      <c r="A234" s="17"/>
      <c r="C234" s="33"/>
      <c r="D234" s="33"/>
      <c r="E234" s="33"/>
      <c r="F234" s="33"/>
      <c r="G234" s="34"/>
      <c r="H234" s="33"/>
    </row>
    <row r="235" spans="1:8" ht="12.75">
      <c r="A235" s="17"/>
      <c r="C235" s="33"/>
      <c r="D235" s="33"/>
      <c r="E235" s="33"/>
      <c r="F235" s="33"/>
      <c r="G235" s="34"/>
      <c r="H235" s="33"/>
    </row>
    <row r="236" spans="1:8" ht="12.75">
      <c r="A236" s="17"/>
      <c r="C236" s="33"/>
      <c r="D236" s="33"/>
      <c r="E236" s="33"/>
      <c r="F236" s="33"/>
      <c r="G236" s="34"/>
      <c r="H236" s="33"/>
    </row>
    <row r="237" spans="1:8" ht="12.75">
      <c r="A237" s="17"/>
      <c r="C237" s="33"/>
      <c r="D237" s="33"/>
      <c r="E237" s="33"/>
      <c r="F237" s="33"/>
      <c r="G237" s="34"/>
      <c r="H237" s="33"/>
    </row>
    <row r="238" spans="1:8" ht="12.75">
      <c r="A238" s="17"/>
      <c r="C238" s="33"/>
      <c r="D238" s="33"/>
      <c r="E238" s="33"/>
      <c r="F238" s="33"/>
      <c r="G238" s="34"/>
      <c r="H238" s="33"/>
    </row>
    <row r="239" spans="1:8" ht="12.75">
      <c r="A239" s="17"/>
      <c r="C239" s="33"/>
      <c r="D239" s="33"/>
      <c r="E239" s="33"/>
      <c r="F239" s="33"/>
      <c r="G239" s="34"/>
      <c r="H239" s="33"/>
    </row>
    <row r="240" spans="1:8" ht="12.75">
      <c r="A240" s="17"/>
      <c r="C240" s="33"/>
      <c r="D240" s="33"/>
      <c r="E240" s="33"/>
      <c r="F240" s="33"/>
      <c r="G240" s="34"/>
      <c r="H240" s="33"/>
    </row>
    <row r="241" spans="1:8" ht="12.75">
      <c r="A241" s="17"/>
      <c r="C241" s="33"/>
      <c r="D241" s="33"/>
      <c r="E241" s="33"/>
      <c r="F241" s="33"/>
      <c r="G241" s="34"/>
      <c r="H241" s="33"/>
    </row>
    <row r="242" spans="1:8" ht="12.75">
      <c r="A242" s="17"/>
      <c r="C242" s="33"/>
      <c r="D242" s="33"/>
      <c r="E242" s="33"/>
      <c r="F242" s="33"/>
      <c r="G242" s="34"/>
      <c r="H242" s="33"/>
    </row>
    <row r="243" spans="1:8" ht="12.75">
      <c r="A243" s="17"/>
      <c r="C243" s="33"/>
      <c r="D243" s="33"/>
      <c r="E243" s="33"/>
      <c r="F243" s="33"/>
      <c r="G243" s="34"/>
      <c r="H243" s="33"/>
    </row>
    <row r="244" spans="1:8" ht="12.75">
      <c r="A244" s="17"/>
      <c r="C244" s="33"/>
      <c r="D244" s="33"/>
      <c r="E244" s="33"/>
      <c r="F244" s="33"/>
      <c r="G244" s="34"/>
      <c r="H244" s="33"/>
    </row>
    <row r="245" spans="1:8" ht="12.75">
      <c r="A245" s="17"/>
      <c r="C245" s="33"/>
      <c r="D245" s="33"/>
      <c r="E245" s="33"/>
      <c r="F245" s="33"/>
      <c r="G245" s="34"/>
      <c r="H245" s="33"/>
    </row>
    <row r="246" spans="1:8" ht="12.75">
      <c r="A246" s="17"/>
      <c r="C246" s="33"/>
      <c r="D246" s="33"/>
      <c r="E246" s="33"/>
      <c r="F246" s="33"/>
      <c r="G246" s="34"/>
      <c r="H246" s="33"/>
    </row>
    <row r="247" spans="1:8" ht="12.75">
      <c r="A247" s="17"/>
      <c r="C247" s="33"/>
      <c r="D247" s="33"/>
      <c r="E247" s="33"/>
      <c r="F247" s="33"/>
      <c r="G247" s="34"/>
      <c r="H247" s="33"/>
    </row>
    <row r="248" spans="1:8" ht="12.75">
      <c r="A248" s="17"/>
      <c r="C248" s="33"/>
      <c r="D248" s="33"/>
      <c r="E248" s="33"/>
      <c r="F248" s="33"/>
      <c r="G248" s="34"/>
      <c r="H248" s="33"/>
    </row>
    <row r="249" spans="1:8" ht="12.75">
      <c r="A249" s="17"/>
      <c r="C249" s="33"/>
      <c r="D249" s="33"/>
      <c r="E249" s="33"/>
      <c r="F249" s="33"/>
      <c r="G249" s="34"/>
      <c r="H249" s="33"/>
    </row>
    <row r="250" spans="1:8" ht="12.75">
      <c r="A250" s="17"/>
      <c r="C250" s="33"/>
      <c r="D250" s="33"/>
      <c r="E250" s="33"/>
      <c r="F250" s="33"/>
      <c r="G250" s="34"/>
      <c r="H250" s="33"/>
    </row>
    <row r="251" spans="1:8" ht="12.75">
      <c r="A251" s="17"/>
      <c r="C251" s="33"/>
      <c r="D251" s="33"/>
      <c r="E251" s="33"/>
      <c r="F251" s="33"/>
      <c r="G251" s="34"/>
      <c r="H251" s="33"/>
    </row>
    <row r="252" spans="1:8" ht="12.75">
      <c r="A252" s="17"/>
      <c r="C252" s="33"/>
      <c r="D252" s="33"/>
      <c r="E252" s="33"/>
      <c r="F252" s="33"/>
      <c r="G252" s="34"/>
      <c r="H252" s="33"/>
    </row>
    <row r="253" spans="1:8" ht="12.75">
      <c r="A253" s="17"/>
      <c r="C253" s="33"/>
      <c r="D253" s="33"/>
      <c r="E253" s="33"/>
      <c r="F253" s="33"/>
      <c r="G253" s="34"/>
      <c r="H253" s="33"/>
    </row>
    <row r="254" spans="1:8" ht="12.75">
      <c r="A254" s="17"/>
      <c r="C254" s="33"/>
      <c r="D254" s="33"/>
      <c r="E254" s="33"/>
      <c r="F254" s="33"/>
      <c r="G254" s="34"/>
      <c r="H254" s="33"/>
    </row>
    <row r="255" spans="1:8" ht="12.75">
      <c r="A255" s="17"/>
      <c r="C255" s="33"/>
      <c r="D255" s="33"/>
      <c r="E255" s="33"/>
      <c r="F255" s="33"/>
      <c r="G255" s="34"/>
      <c r="H255" s="33"/>
    </row>
    <row r="256" spans="1:8" ht="12.75">
      <c r="A256" s="17"/>
      <c r="C256" s="33"/>
      <c r="D256" s="33"/>
      <c r="E256" s="33"/>
      <c r="F256" s="33"/>
      <c r="G256" s="34"/>
      <c r="H256" s="33"/>
    </row>
    <row r="257" spans="1:8" ht="12.75">
      <c r="A257" s="17"/>
      <c r="C257" s="33"/>
      <c r="D257" s="33"/>
      <c r="E257" s="33"/>
      <c r="F257" s="33"/>
      <c r="G257" s="34"/>
      <c r="H257" s="33"/>
    </row>
    <row r="258" spans="1:8" ht="12.75">
      <c r="A258" s="17"/>
      <c r="C258" s="33"/>
      <c r="D258" s="33"/>
      <c r="E258" s="33"/>
      <c r="F258" s="33"/>
      <c r="G258" s="34"/>
      <c r="H258" s="33"/>
    </row>
    <row r="259" spans="1:8" ht="12.75">
      <c r="A259" s="17"/>
      <c r="C259" s="33"/>
      <c r="D259" s="33"/>
      <c r="E259" s="33"/>
      <c r="F259" s="33"/>
      <c r="G259" s="34"/>
      <c r="H259" s="33"/>
    </row>
    <row r="260" spans="1:8" ht="12.75">
      <c r="A260" s="17"/>
      <c r="C260" s="33"/>
      <c r="D260" s="33"/>
      <c r="E260" s="33"/>
      <c r="F260" s="33"/>
      <c r="G260" s="34"/>
      <c r="H260" s="33"/>
    </row>
    <row r="261" spans="1:8" ht="12.75">
      <c r="A261" s="17"/>
      <c r="C261" s="33"/>
      <c r="D261" s="33"/>
      <c r="E261" s="33"/>
      <c r="F261" s="33"/>
      <c r="G261" s="34"/>
      <c r="H261" s="33"/>
    </row>
    <row r="262" spans="1:8" ht="12.75">
      <c r="A262" s="17"/>
      <c r="C262" s="33"/>
      <c r="D262" s="33"/>
      <c r="E262" s="33"/>
      <c r="F262" s="33"/>
      <c r="G262" s="34"/>
      <c r="H262" s="33"/>
    </row>
    <row r="263" spans="1:8" ht="12.75">
      <c r="A263" s="17"/>
      <c r="C263" s="33"/>
      <c r="D263" s="33"/>
      <c r="E263" s="33"/>
      <c r="F263" s="33"/>
      <c r="G263" s="34"/>
      <c r="H263" s="33"/>
    </row>
    <row r="264" spans="1:8" ht="12.75">
      <c r="A264" s="17"/>
      <c r="C264" s="33"/>
      <c r="D264" s="33"/>
      <c r="E264" s="33"/>
      <c r="F264" s="33"/>
      <c r="G264" s="34"/>
      <c r="H264" s="33"/>
    </row>
    <row r="265" spans="1:8" ht="12.75">
      <c r="A265" s="17"/>
      <c r="C265" s="33"/>
      <c r="D265" s="33"/>
      <c r="E265" s="33"/>
      <c r="F265" s="33"/>
      <c r="G265" s="34"/>
      <c r="H265" s="33"/>
    </row>
    <row r="266" spans="1:8" ht="12.75">
      <c r="A266" s="17"/>
      <c r="C266" s="33"/>
      <c r="D266" s="33"/>
      <c r="E266" s="33"/>
      <c r="F266" s="33"/>
      <c r="G266" s="34"/>
      <c r="H266" s="33"/>
    </row>
    <row r="267" spans="1:8" ht="12.75">
      <c r="A267" s="17"/>
      <c r="C267" s="33"/>
      <c r="D267" s="33"/>
      <c r="E267" s="33"/>
      <c r="F267" s="33"/>
      <c r="G267" s="34"/>
      <c r="H267" s="33"/>
    </row>
    <row r="268" spans="1:8" ht="12.75">
      <c r="A268" s="17"/>
      <c r="C268" s="33"/>
      <c r="D268" s="33"/>
      <c r="E268" s="33"/>
      <c r="F268" s="33"/>
      <c r="G268" s="34"/>
      <c r="H268" s="33"/>
    </row>
    <row r="269" spans="1:8" ht="12.75">
      <c r="A269" s="17"/>
      <c r="C269" s="33"/>
      <c r="D269" s="33"/>
      <c r="E269" s="33"/>
      <c r="F269" s="33"/>
      <c r="G269" s="34"/>
      <c r="H269" s="33"/>
    </row>
    <row r="270" spans="1:8" ht="12.75">
      <c r="A270" s="17"/>
      <c r="C270" s="33"/>
      <c r="D270" s="33"/>
      <c r="E270" s="33"/>
      <c r="F270" s="33"/>
      <c r="G270" s="34"/>
      <c r="H270" s="33"/>
    </row>
    <row r="271" spans="1:8" ht="12.75">
      <c r="A271" s="17"/>
      <c r="C271" s="33"/>
      <c r="D271" s="33"/>
      <c r="E271" s="33"/>
      <c r="F271" s="33"/>
      <c r="G271" s="34"/>
      <c r="H271" s="33"/>
    </row>
    <row r="272" spans="1:8" ht="12.75">
      <c r="A272" s="17"/>
      <c r="C272" s="33"/>
      <c r="D272" s="33"/>
      <c r="E272" s="33"/>
      <c r="F272" s="33"/>
      <c r="G272" s="34"/>
      <c r="H272" s="33"/>
    </row>
    <row r="273" spans="1:8" ht="12.75">
      <c r="A273" s="17"/>
      <c r="C273" s="33"/>
      <c r="D273" s="33"/>
      <c r="E273" s="33"/>
      <c r="F273" s="33"/>
      <c r="G273" s="34"/>
      <c r="H273" s="33"/>
    </row>
    <row r="274" spans="1:8" ht="12.75">
      <c r="A274" s="17"/>
      <c r="C274" s="33"/>
      <c r="D274" s="33"/>
      <c r="E274" s="33"/>
      <c r="F274" s="33"/>
      <c r="G274" s="34"/>
      <c r="H274" s="33"/>
    </row>
    <row r="275" spans="1:8" ht="12.75">
      <c r="A275" s="17"/>
      <c r="C275" s="33"/>
      <c r="D275" s="33"/>
      <c r="E275" s="33"/>
      <c r="F275" s="33"/>
      <c r="G275" s="34"/>
      <c r="H275" s="33"/>
    </row>
    <row r="276" spans="1:8" ht="12.75">
      <c r="A276" s="17"/>
      <c r="C276" s="33"/>
      <c r="D276" s="33"/>
      <c r="E276" s="33"/>
      <c r="F276" s="33"/>
      <c r="G276" s="34"/>
      <c r="H276" s="33"/>
    </row>
    <row r="277" spans="1:8" ht="12.75">
      <c r="A277" s="17"/>
      <c r="C277" s="33"/>
      <c r="D277" s="33"/>
      <c r="E277" s="33"/>
      <c r="F277" s="33"/>
      <c r="G277" s="34"/>
      <c r="H277" s="33"/>
    </row>
    <row r="278" spans="1:8" ht="12.75">
      <c r="A278" s="17"/>
      <c r="C278" s="33"/>
      <c r="D278" s="33"/>
      <c r="E278" s="33"/>
      <c r="F278" s="33"/>
      <c r="G278" s="34"/>
      <c r="H278" s="33"/>
    </row>
    <row r="279" spans="1:8" ht="12.75">
      <c r="A279" s="17"/>
      <c r="C279" s="33"/>
      <c r="D279" s="33"/>
      <c r="E279" s="33"/>
      <c r="F279" s="33"/>
      <c r="G279" s="34"/>
      <c r="H279" s="33"/>
    </row>
    <row r="280" spans="1:8" ht="12.75">
      <c r="A280" s="17"/>
      <c r="C280" s="33"/>
      <c r="D280" s="33"/>
      <c r="E280" s="33"/>
      <c r="F280" s="33"/>
      <c r="G280" s="34"/>
      <c r="H280" s="33"/>
    </row>
    <row r="281" spans="1:8" ht="12.75">
      <c r="A281" s="17"/>
      <c r="C281" s="33"/>
      <c r="D281" s="33"/>
      <c r="E281" s="33"/>
      <c r="F281" s="33"/>
      <c r="G281" s="34"/>
      <c r="H281" s="33"/>
    </row>
    <row r="282" spans="1:8" ht="12.75">
      <c r="A282" s="17"/>
      <c r="C282" s="33"/>
      <c r="D282" s="33"/>
      <c r="E282" s="33"/>
      <c r="F282" s="33"/>
      <c r="G282" s="34"/>
      <c r="H282" s="33"/>
    </row>
    <row r="283" spans="1:8" ht="12.75">
      <c r="A283" s="17"/>
      <c r="C283" s="33"/>
      <c r="D283" s="33"/>
      <c r="E283" s="33"/>
      <c r="F283" s="33"/>
      <c r="G283" s="34"/>
      <c r="H283" s="33"/>
    </row>
    <row r="284" spans="1:8" ht="12.75">
      <c r="A284" s="17"/>
      <c r="C284" s="33"/>
      <c r="D284" s="33"/>
      <c r="E284" s="33"/>
      <c r="F284" s="33"/>
      <c r="G284" s="34"/>
      <c r="H284" s="33"/>
    </row>
    <row r="285" spans="1:8" ht="12.75">
      <c r="A285" s="17"/>
      <c r="C285" s="33"/>
      <c r="D285" s="33"/>
      <c r="E285" s="33"/>
      <c r="F285" s="33"/>
      <c r="G285" s="34"/>
      <c r="H285" s="33"/>
    </row>
    <row r="286" spans="1:8" ht="12.75">
      <c r="A286" s="17"/>
      <c r="C286" s="33"/>
      <c r="D286" s="33"/>
      <c r="E286" s="33"/>
      <c r="F286" s="33"/>
      <c r="G286" s="34"/>
      <c r="H286" s="33"/>
    </row>
    <row r="287" spans="1:8" ht="12.75">
      <c r="A287" s="17"/>
      <c r="C287" s="33"/>
      <c r="D287" s="33"/>
      <c r="E287" s="33"/>
      <c r="F287" s="33"/>
      <c r="G287" s="34"/>
      <c r="H287" s="33"/>
    </row>
    <row r="288" spans="1:8" ht="12.75">
      <c r="A288" s="17"/>
      <c r="C288" s="33"/>
      <c r="D288" s="33"/>
      <c r="E288" s="33"/>
      <c r="F288" s="33"/>
      <c r="G288" s="34"/>
      <c r="H288" s="33"/>
    </row>
    <row r="289" spans="1:8" ht="12.75">
      <c r="A289" s="17"/>
      <c r="C289" s="33"/>
      <c r="D289" s="33"/>
      <c r="E289" s="33"/>
      <c r="F289" s="33"/>
      <c r="G289" s="34"/>
      <c r="H289" s="33"/>
    </row>
    <row r="290" spans="1:8" ht="12.75">
      <c r="A290" s="17"/>
      <c r="C290" s="33"/>
      <c r="D290" s="33"/>
      <c r="E290" s="33"/>
      <c r="F290" s="33"/>
      <c r="G290" s="34"/>
      <c r="H290" s="33"/>
    </row>
    <row r="291" spans="1:8" ht="12.75">
      <c r="A291" s="17"/>
      <c r="C291" s="33"/>
      <c r="D291" s="33"/>
      <c r="E291" s="33"/>
      <c r="F291" s="33"/>
      <c r="G291" s="34"/>
      <c r="H291" s="33"/>
    </row>
    <row r="292" spans="1:8" ht="12.75">
      <c r="A292" s="17"/>
      <c r="C292" s="33"/>
      <c r="D292" s="33"/>
      <c r="E292" s="33"/>
      <c r="F292" s="33"/>
      <c r="G292" s="34"/>
      <c r="H292" s="33"/>
    </row>
    <row r="293" spans="1:8" ht="12.75">
      <c r="A293" s="17"/>
      <c r="C293" s="33"/>
      <c r="D293" s="33"/>
      <c r="E293" s="33"/>
      <c r="F293" s="33"/>
      <c r="G293" s="34"/>
      <c r="H293" s="33"/>
    </row>
    <row r="294" spans="1:8" ht="12.75">
      <c r="A294" s="17"/>
      <c r="C294" s="33"/>
      <c r="D294" s="33"/>
      <c r="E294" s="33"/>
      <c r="F294" s="33"/>
      <c r="G294" s="34"/>
      <c r="H294" s="33"/>
    </row>
    <row r="295" spans="1:8" ht="12.75">
      <c r="A295" s="17"/>
      <c r="C295" s="33"/>
      <c r="D295" s="33"/>
      <c r="E295" s="33"/>
      <c r="F295" s="33"/>
      <c r="G295" s="34"/>
      <c r="H295" s="33"/>
    </row>
    <row r="296" spans="1:8" ht="12.75">
      <c r="A296" s="17"/>
      <c r="C296" s="33"/>
      <c r="D296" s="33"/>
      <c r="E296" s="33"/>
      <c r="F296" s="33"/>
      <c r="G296" s="34"/>
      <c r="H296" s="33"/>
    </row>
    <row r="297" spans="1:8" ht="12.75">
      <c r="A297" s="17"/>
      <c r="C297" s="33"/>
      <c r="D297" s="33"/>
      <c r="E297" s="33"/>
      <c r="F297" s="33"/>
      <c r="G297" s="34"/>
      <c r="H297" s="33"/>
    </row>
    <row r="298" spans="1:8" ht="12.75">
      <c r="A298" s="17"/>
      <c r="C298" s="33"/>
      <c r="D298" s="33"/>
      <c r="E298" s="33"/>
      <c r="F298" s="33"/>
      <c r="G298" s="34"/>
      <c r="H298" s="33"/>
    </row>
    <row r="299" spans="1:8" ht="12.75">
      <c r="A299" s="17"/>
      <c r="C299" s="33"/>
      <c r="D299" s="33"/>
      <c r="E299" s="33"/>
      <c r="F299" s="33"/>
      <c r="G299" s="34"/>
      <c r="H299" s="33"/>
    </row>
    <row r="300" spans="1:8" ht="12.75">
      <c r="A300" s="17"/>
      <c r="C300" s="33"/>
      <c r="D300" s="33"/>
      <c r="E300" s="33"/>
      <c r="F300" s="33"/>
      <c r="G300" s="34"/>
      <c r="H300" s="33"/>
    </row>
    <row r="301" spans="1:8" ht="12.75">
      <c r="A301" s="17"/>
      <c r="C301" s="33"/>
      <c r="D301" s="33"/>
      <c r="E301" s="33"/>
      <c r="F301" s="33"/>
      <c r="G301" s="34"/>
      <c r="H301" s="33"/>
    </row>
    <row r="302" spans="1:8" ht="12.75">
      <c r="A302" s="17"/>
      <c r="C302" s="33"/>
      <c r="D302" s="33"/>
      <c r="E302" s="33"/>
      <c r="F302" s="33"/>
      <c r="G302" s="34"/>
      <c r="H302" s="33"/>
    </row>
    <row r="303" spans="1:8" ht="12.75">
      <c r="A303" s="17"/>
      <c r="C303" s="33"/>
      <c r="D303" s="33"/>
      <c r="E303" s="33"/>
      <c r="F303" s="33"/>
      <c r="G303" s="34"/>
      <c r="H303" s="33"/>
    </row>
    <row r="304" spans="1:8" ht="12.75">
      <c r="A304" s="17"/>
      <c r="C304" s="33"/>
      <c r="D304" s="33"/>
      <c r="E304" s="33"/>
      <c r="F304" s="33"/>
      <c r="G304" s="34"/>
      <c r="H304" s="33"/>
    </row>
    <row r="305" spans="1:8" ht="12.75">
      <c r="A305" s="17"/>
      <c r="C305" s="33"/>
      <c r="D305" s="33"/>
      <c r="E305" s="33"/>
      <c r="F305" s="33"/>
      <c r="G305" s="34"/>
      <c r="H305" s="33"/>
    </row>
    <row r="306" spans="1:8" ht="12.75">
      <c r="A306" s="17"/>
      <c r="C306" s="33"/>
      <c r="D306" s="33"/>
      <c r="E306" s="33"/>
      <c r="F306" s="33"/>
      <c r="G306" s="34"/>
      <c r="H306" s="33"/>
    </row>
    <row r="307" spans="1:8" ht="12.75">
      <c r="A307" s="17"/>
      <c r="C307" s="33"/>
      <c r="D307" s="33"/>
      <c r="E307" s="33"/>
      <c r="F307" s="33"/>
      <c r="G307" s="34"/>
      <c r="H307" s="33"/>
    </row>
    <row r="308" spans="1:8" ht="12.75">
      <c r="A308" s="17"/>
      <c r="C308" s="33"/>
      <c r="D308" s="33"/>
      <c r="E308" s="33"/>
      <c r="F308" s="33"/>
      <c r="G308" s="34"/>
      <c r="H308" s="33"/>
    </row>
    <row r="309" spans="1:8" ht="12.75">
      <c r="A309" s="17"/>
      <c r="C309" s="33"/>
      <c r="D309" s="33"/>
      <c r="E309" s="33"/>
      <c r="F309" s="33"/>
      <c r="G309" s="34"/>
      <c r="H309" s="33"/>
    </row>
    <row r="310" spans="1:8" ht="12.75">
      <c r="A310" s="17"/>
      <c r="C310" s="33"/>
      <c r="D310" s="33"/>
      <c r="E310" s="33"/>
      <c r="F310" s="33"/>
      <c r="G310" s="34"/>
      <c r="H310" s="33"/>
    </row>
    <row r="311" spans="1:8" ht="12.75">
      <c r="A311" s="17"/>
      <c r="C311" s="33"/>
      <c r="D311" s="33"/>
      <c r="E311" s="33"/>
      <c r="F311" s="33"/>
      <c r="G311" s="34"/>
      <c r="H311" s="33"/>
    </row>
    <row r="312" spans="1:8" ht="12.75">
      <c r="A312" s="17"/>
      <c r="C312" s="33"/>
      <c r="D312" s="33"/>
      <c r="E312" s="33"/>
      <c r="F312" s="33"/>
      <c r="G312" s="34"/>
      <c r="H312" s="33"/>
    </row>
    <row r="313" spans="1:8" ht="12.75">
      <c r="A313" s="17"/>
      <c r="C313" s="33"/>
      <c r="D313" s="33"/>
      <c r="E313" s="33"/>
      <c r="F313" s="33"/>
      <c r="G313" s="34"/>
      <c r="H313" s="33"/>
    </row>
    <row r="314" spans="1:8" ht="12.75">
      <c r="A314" s="17"/>
      <c r="C314" s="33"/>
      <c r="D314" s="33"/>
      <c r="E314" s="33"/>
      <c r="F314" s="33"/>
      <c r="G314" s="34"/>
      <c r="H314" s="33"/>
    </row>
    <row r="315" spans="1:8" ht="12.75">
      <c r="A315" s="17"/>
      <c r="C315" s="33"/>
      <c r="D315" s="33"/>
      <c r="E315" s="33"/>
      <c r="F315" s="33"/>
      <c r="G315" s="34"/>
      <c r="H315" s="33"/>
    </row>
    <row r="316" spans="1:8" ht="12.75">
      <c r="A316" s="17"/>
      <c r="C316" s="33"/>
      <c r="D316" s="33"/>
      <c r="E316" s="33"/>
      <c r="F316" s="33"/>
      <c r="G316" s="34"/>
      <c r="H316" s="33"/>
    </row>
    <row r="317" spans="1:8" ht="12.75">
      <c r="A317" s="17"/>
      <c r="C317" s="33"/>
      <c r="D317" s="33"/>
      <c r="E317" s="33"/>
      <c r="F317" s="33"/>
      <c r="G317" s="34"/>
      <c r="H317" s="33"/>
    </row>
    <row r="318" spans="1:8" ht="12.75">
      <c r="A318" s="17"/>
      <c r="C318" s="33"/>
      <c r="D318" s="33"/>
      <c r="E318" s="33"/>
      <c r="F318" s="33"/>
      <c r="G318" s="34"/>
      <c r="H318" s="33"/>
    </row>
    <row r="319" spans="1:8" ht="12.75">
      <c r="A319" s="17"/>
      <c r="C319" s="33"/>
      <c r="D319" s="33"/>
      <c r="E319" s="33"/>
      <c r="F319" s="33"/>
      <c r="G319" s="34"/>
      <c r="H319" s="33"/>
    </row>
    <row r="320" spans="1:8" ht="12.75">
      <c r="A320" s="17"/>
      <c r="C320" s="33"/>
      <c r="D320" s="33"/>
      <c r="E320" s="33"/>
      <c r="F320" s="33"/>
      <c r="G320" s="34"/>
      <c r="H320" s="33"/>
    </row>
    <row r="321" spans="1:8" ht="12.75">
      <c r="A321" s="17"/>
      <c r="C321" s="33"/>
      <c r="D321" s="33"/>
      <c r="E321" s="33"/>
      <c r="F321" s="33"/>
      <c r="G321" s="34"/>
      <c r="H321" s="33"/>
    </row>
    <row r="322" spans="1:8" ht="12.75">
      <c r="A322" s="17"/>
      <c r="C322" s="33"/>
      <c r="D322" s="33"/>
      <c r="E322" s="33"/>
      <c r="F322" s="33"/>
      <c r="G322" s="34"/>
      <c r="H322" s="33"/>
    </row>
    <row r="323" spans="1:8" ht="12.75">
      <c r="A323" s="17"/>
      <c r="C323" s="33"/>
      <c r="D323" s="33"/>
      <c r="E323" s="33"/>
      <c r="F323" s="33"/>
      <c r="G323" s="34"/>
      <c r="H323" s="33"/>
    </row>
    <row r="324" spans="1:8" ht="12.75">
      <c r="A324" s="17"/>
      <c r="C324" s="33"/>
      <c r="D324" s="33"/>
      <c r="E324" s="33"/>
      <c r="F324" s="33"/>
      <c r="G324" s="34"/>
      <c r="H324" s="33"/>
    </row>
    <row r="325" spans="1:8" ht="12.75">
      <c r="A325" s="17"/>
      <c r="C325" s="33"/>
      <c r="D325" s="33"/>
      <c r="E325" s="33"/>
      <c r="F325" s="33"/>
      <c r="G325" s="34"/>
      <c r="H325" s="33"/>
    </row>
    <row r="326" spans="1:8" ht="12.75">
      <c r="A326" s="17"/>
      <c r="C326" s="33"/>
      <c r="D326" s="33"/>
      <c r="E326" s="33"/>
      <c r="F326" s="33"/>
      <c r="G326" s="34"/>
      <c r="H326" s="33"/>
    </row>
    <row r="327" spans="1:8" ht="12.75">
      <c r="A327" s="17"/>
      <c r="C327" s="33"/>
      <c r="D327" s="33"/>
      <c r="E327" s="33"/>
      <c r="F327" s="33"/>
      <c r="G327" s="34"/>
      <c r="H327" s="33"/>
    </row>
    <row r="328" spans="1:8" ht="12.75">
      <c r="A328" s="17"/>
      <c r="C328" s="33"/>
      <c r="D328" s="33"/>
      <c r="E328" s="33"/>
      <c r="F328" s="33"/>
      <c r="G328" s="34"/>
      <c r="H328" s="33"/>
    </row>
    <row r="329" spans="1:8" ht="12.75">
      <c r="A329" s="17"/>
      <c r="C329" s="33"/>
      <c r="D329" s="33"/>
      <c r="E329" s="33"/>
      <c r="F329" s="33"/>
      <c r="G329" s="34"/>
      <c r="H329" s="33"/>
    </row>
    <row r="330" spans="1:8" ht="12.75">
      <c r="A330" s="17"/>
      <c r="C330" s="33"/>
      <c r="D330" s="33"/>
      <c r="E330" s="33"/>
      <c r="F330" s="33"/>
      <c r="G330" s="34"/>
      <c r="H330" s="33"/>
    </row>
    <row r="331" spans="1:8" ht="12.75">
      <c r="A331" s="17"/>
      <c r="C331" s="33"/>
      <c r="D331" s="33"/>
      <c r="E331" s="33"/>
      <c r="F331" s="33"/>
      <c r="G331" s="34"/>
      <c r="H331" s="33"/>
    </row>
    <row r="332" spans="1:8" ht="12.75">
      <c r="A332" s="17"/>
      <c r="C332" s="33"/>
      <c r="D332" s="33"/>
      <c r="E332" s="33"/>
      <c r="F332" s="33"/>
      <c r="G332" s="34"/>
      <c r="H332" s="33"/>
    </row>
    <row r="333" spans="1:8" ht="12.75">
      <c r="A333" s="17"/>
      <c r="C333" s="33"/>
      <c r="D333" s="33"/>
      <c r="E333" s="33"/>
      <c r="F333" s="33"/>
      <c r="G333" s="34"/>
      <c r="H333" s="33"/>
    </row>
    <row r="334" spans="1:8" ht="12.75">
      <c r="A334" s="17"/>
      <c r="C334" s="33"/>
      <c r="D334" s="33"/>
      <c r="E334" s="33"/>
      <c r="F334" s="33"/>
      <c r="G334" s="34"/>
      <c r="H334" s="33"/>
    </row>
    <row r="335" spans="1:8" ht="12.75">
      <c r="A335" s="17"/>
      <c r="C335" s="33"/>
      <c r="D335" s="33"/>
      <c r="E335" s="33"/>
      <c r="F335" s="33"/>
      <c r="G335" s="34"/>
      <c r="H335" s="33"/>
    </row>
    <row r="336" spans="1:8" ht="12.75">
      <c r="A336" s="17"/>
      <c r="C336" s="33"/>
      <c r="D336" s="33"/>
      <c r="E336" s="33"/>
      <c r="F336" s="33"/>
      <c r="G336" s="34"/>
      <c r="H336" s="33"/>
    </row>
    <row r="337" spans="1:8" ht="12.75">
      <c r="A337" s="17"/>
      <c r="C337" s="33"/>
      <c r="D337" s="33"/>
      <c r="E337" s="33"/>
      <c r="F337" s="33"/>
      <c r="G337" s="34"/>
      <c r="H337" s="33"/>
    </row>
    <row r="338" spans="1:8" ht="12.75">
      <c r="A338" s="17"/>
      <c r="C338" s="33"/>
      <c r="D338" s="33"/>
      <c r="E338" s="33"/>
      <c r="F338" s="33"/>
      <c r="G338" s="34"/>
      <c r="H338" s="33"/>
    </row>
    <row r="339" spans="1:8" ht="12.75">
      <c r="A339" s="17"/>
      <c r="C339" s="33"/>
      <c r="D339" s="33"/>
      <c r="E339" s="33"/>
      <c r="F339" s="33"/>
      <c r="G339" s="34"/>
      <c r="H339" s="33"/>
    </row>
    <row r="340" spans="1:8" ht="12.75">
      <c r="A340" s="17"/>
      <c r="C340" s="33"/>
      <c r="D340" s="33"/>
      <c r="E340" s="33"/>
      <c r="F340" s="33"/>
      <c r="G340" s="34"/>
      <c r="H340" s="33"/>
    </row>
    <row r="341" spans="1:8" ht="12.75">
      <c r="A341" s="17"/>
      <c r="C341" s="33"/>
      <c r="D341" s="33"/>
      <c r="E341" s="33"/>
      <c r="F341" s="33"/>
      <c r="G341" s="34"/>
      <c r="H341" s="33"/>
    </row>
    <row r="342" spans="1:8" ht="12.75">
      <c r="A342" s="17"/>
      <c r="C342" s="33"/>
      <c r="D342" s="33"/>
      <c r="E342" s="33"/>
      <c r="F342" s="33"/>
      <c r="G342" s="34"/>
      <c r="H342" s="33"/>
    </row>
    <row r="343" spans="1:8" ht="12.75">
      <c r="A343" s="17"/>
      <c r="C343" s="33"/>
      <c r="D343" s="33"/>
      <c r="E343" s="33"/>
      <c r="F343" s="33"/>
      <c r="G343" s="34"/>
      <c r="H343" s="33"/>
    </row>
    <row r="344" spans="1:8" ht="12.75">
      <c r="A344" s="17"/>
      <c r="C344" s="33"/>
      <c r="D344" s="33"/>
      <c r="E344" s="33"/>
      <c r="F344" s="33"/>
      <c r="G344" s="34"/>
      <c r="H344" s="33"/>
    </row>
    <row r="345" spans="1:8" ht="12.75">
      <c r="A345" s="17"/>
      <c r="C345" s="33"/>
      <c r="D345" s="33"/>
      <c r="E345" s="33"/>
      <c r="F345" s="33"/>
      <c r="G345" s="34"/>
      <c r="H345" s="33"/>
    </row>
    <row r="346" spans="1:8" ht="12.75">
      <c r="A346" s="17"/>
      <c r="C346" s="33"/>
      <c r="D346" s="33"/>
      <c r="E346" s="33"/>
      <c r="F346" s="33"/>
      <c r="G346" s="34"/>
      <c r="H346" s="33"/>
    </row>
    <row r="347" spans="1:8" ht="12.75">
      <c r="A347" s="17"/>
      <c r="C347" s="33"/>
      <c r="D347" s="33"/>
      <c r="E347" s="33"/>
      <c r="F347" s="33"/>
      <c r="G347" s="34"/>
      <c r="H347" s="33"/>
    </row>
    <row r="348" spans="1:8" ht="12.75">
      <c r="A348" s="17"/>
      <c r="C348" s="33"/>
      <c r="D348" s="33"/>
      <c r="E348" s="33"/>
      <c r="F348" s="33"/>
      <c r="G348" s="34"/>
      <c r="H348" s="33"/>
    </row>
    <row r="349" spans="1:8" ht="12.75">
      <c r="A349" s="17"/>
      <c r="C349" s="33"/>
      <c r="D349" s="33"/>
      <c r="E349" s="33"/>
      <c r="F349" s="33"/>
      <c r="G349" s="34"/>
      <c r="H349" s="33"/>
    </row>
    <row r="350" spans="1:8" ht="12.75">
      <c r="A350" s="17"/>
      <c r="C350" s="33"/>
      <c r="D350" s="33"/>
      <c r="E350" s="33"/>
      <c r="F350" s="33"/>
      <c r="G350" s="34"/>
      <c r="H350" s="33"/>
    </row>
    <row r="351" spans="1:8" ht="12.75">
      <c r="A351" s="17"/>
      <c r="C351" s="33"/>
      <c r="D351" s="33"/>
      <c r="E351" s="33"/>
      <c r="F351" s="33"/>
      <c r="G351" s="34"/>
      <c r="H351" s="33"/>
    </row>
    <row r="352" spans="1:8" ht="12.75">
      <c r="A352" s="17"/>
      <c r="C352" s="33"/>
      <c r="D352" s="33"/>
      <c r="E352" s="33"/>
      <c r="F352" s="33"/>
      <c r="G352" s="34"/>
      <c r="H352" s="33"/>
    </row>
    <row r="353" spans="1:8" ht="12.75">
      <c r="A353" s="17"/>
      <c r="C353" s="33"/>
      <c r="D353" s="33"/>
      <c r="E353" s="33"/>
      <c r="F353" s="33"/>
      <c r="G353" s="34"/>
      <c r="H353" s="33"/>
    </row>
    <row r="354" spans="1:8" ht="12.75">
      <c r="A354" s="17"/>
      <c r="C354" s="33"/>
      <c r="D354" s="33"/>
      <c r="E354" s="33"/>
      <c r="F354" s="33"/>
      <c r="G354" s="34"/>
      <c r="H354" s="33"/>
    </row>
    <row r="355" spans="1:8" ht="12.75">
      <c r="A355" s="17"/>
      <c r="C355" s="33"/>
      <c r="D355" s="33"/>
      <c r="E355" s="33"/>
      <c r="F355" s="33"/>
      <c r="G355" s="34"/>
      <c r="H355" s="33"/>
    </row>
    <row r="356" spans="1:8" ht="12.75">
      <c r="A356" s="17"/>
      <c r="C356" s="33"/>
      <c r="D356" s="33"/>
      <c r="E356" s="33"/>
      <c r="F356" s="33"/>
      <c r="G356" s="34"/>
      <c r="H356" s="33"/>
    </row>
    <row r="357" spans="1:8" ht="12.75">
      <c r="A357" s="17"/>
      <c r="C357" s="33"/>
      <c r="D357" s="33"/>
      <c r="E357" s="33"/>
      <c r="F357" s="33"/>
      <c r="G357" s="34"/>
      <c r="H357" s="33"/>
    </row>
    <row r="358" spans="1:8" ht="12.75">
      <c r="A358" s="17"/>
      <c r="C358" s="33"/>
      <c r="D358" s="33"/>
      <c r="E358" s="33"/>
      <c r="F358" s="33"/>
      <c r="G358" s="34"/>
      <c r="H358" s="33"/>
    </row>
    <row r="359" spans="1:8" ht="12.75">
      <c r="A359" s="17"/>
      <c r="C359" s="33"/>
      <c r="D359" s="33"/>
      <c r="E359" s="33"/>
      <c r="F359" s="33"/>
      <c r="G359" s="34"/>
      <c r="H359" s="33"/>
    </row>
    <row r="360" spans="1:8" ht="12.75">
      <c r="A360" s="17"/>
      <c r="C360" s="33"/>
      <c r="D360" s="33"/>
      <c r="E360" s="33"/>
      <c r="F360" s="33"/>
      <c r="G360" s="34"/>
      <c r="H360" s="33"/>
    </row>
    <row r="361" spans="1:8" ht="12.75">
      <c r="A361" s="17"/>
      <c r="C361" s="33"/>
      <c r="D361" s="33"/>
      <c r="E361" s="33"/>
      <c r="F361" s="33"/>
      <c r="G361" s="34"/>
      <c r="H361" s="33"/>
    </row>
    <row r="362" spans="1:8" ht="12.75">
      <c r="A362" s="17"/>
      <c r="C362" s="33"/>
      <c r="D362" s="33"/>
      <c r="E362" s="33"/>
      <c r="F362" s="33"/>
      <c r="G362" s="34"/>
      <c r="H362" s="33"/>
    </row>
    <row r="363" spans="1:8" ht="12.75">
      <c r="A363" s="17"/>
      <c r="C363" s="33"/>
      <c r="D363" s="33"/>
      <c r="E363" s="33"/>
      <c r="F363" s="33"/>
      <c r="G363" s="34"/>
      <c r="H363" s="33"/>
    </row>
    <row r="364" spans="1:8" ht="12.75">
      <c r="A364" s="17"/>
      <c r="C364" s="33"/>
      <c r="D364" s="33"/>
      <c r="E364" s="33"/>
      <c r="F364" s="33"/>
      <c r="G364" s="34"/>
      <c r="H364" s="33"/>
    </row>
    <row r="365" spans="1:8" ht="12.75">
      <c r="A365" s="17"/>
      <c r="C365" s="33"/>
      <c r="D365" s="33"/>
      <c r="E365" s="33"/>
      <c r="F365" s="33"/>
      <c r="G365" s="34"/>
      <c r="H365" s="33"/>
    </row>
    <row r="366" spans="1:8" ht="12.75">
      <c r="A366" s="17"/>
      <c r="C366" s="33"/>
      <c r="D366" s="33"/>
      <c r="E366" s="33"/>
      <c r="F366" s="33"/>
      <c r="G366" s="34"/>
      <c r="H366" s="33"/>
    </row>
    <row r="367" spans="1:8" ht="12.75">
      <c r="A367" s="17"/>
      <c r="C367" s="33"/>
      <c r="D367" s="33"/>
      <c r="E367" s="33"/>
      <c r="F367" s="33"/>
      <c r="G367" s="34"/>
      <c r="H367" s="33"/>
    </row>
    <row r="368" spans="1:8" ht="12.75">
      <c r="A368" s="17"/>
      <c r="C368" s="33"/>
      <c r="D368" s="33"/>
      <c r="E368" s="33"/>
      <c r="F368" s="33"/>
      <c r="G368" s="34"/>
      <c r="H368" s="33"/>
    </row>
    <row r="369" spans="1:8" ht="12.75">
      <c r="A369" s="17"/>
      <c r="C369" s="33"/>
      <c r="D369" s="33"/>
      <c r="E369" s="33"/>
      <c r="F369" s="33"/>
      <c r="G369" s="34"/>
      <c r="H369" s="33"/>
    </row>
    <row r="370" spans="1:8" ht="12.75">
      <c r="A370" s="17"/>
      <c r="C370" s="33"/>
      <c r="D370" s="33"/>
      <c r="E370" s="33"/>
      <c r="F370" s="33"/>
      <c r="G370" s="34"/>
      <c r="H370" s="33"/>
    </row>
    <row r="371" spans="1:8" ht="12.75">
      <c r="A371" s="17"/>
      <c r="C371" s="33"/>
      <c r="D371" s="33"/>
      <c r="E371" s="33"/>
      <c r="F371" s="33"/>
      <c r="G371" s="34"/>
      <c r="H371" s="33"/>
    </row>
    <row r="372" spans="1:8" ht="12.75">
      <c r="A372" s="17"/>
      <c r="C372" s="33"/>
      <c r="D372" s="33"/>
      <c r="E372" s="33"/>
      <c r="F372" s="33"/>
      <c r="G372" s="34"/>
      <c r="H372" s="33"/>
    </row>
    <row r="373" spans="1:8" ht="12.75">
      <c r="A373" s="17"/>
      <c r="C373" s="33"/>
      <c r="D373" s="33"/>
      <c r="E373" s="33"/>
      <c r="F373" s="33"/>
      <c r="G373" s="34"/>
      <c r="H373" s="33"/>
    </row>
    <row r="374" spans="1:8" ht="12.75">
      <c r="A374" s="17"/>
      <c r="C374" s="33"/>
      <c r="D374" s="33"/>
      <c r="E374" s="33"/>
      <c r="F374" s="33"/>
      <c r="G374" s="34"/>
      <c r="H374" s="33"/>
    </row>
    <row r="375" spans="1:8" ht="12.75">
      <c r="A375" s="17"/>
      <c r="C375" s="33"/>
      <c r="D375" s="33"/>
      <c r="E375" s="33"/>
      <c r="F375" s="33"/>
      <c r="G375" s="34"/>
      <c r="H375" s="33"/>
    </row>
    <row r="376" spans="1:8" ht="12.75">
      <c r="A376" s="17"/>
      <c r="C376" s="33"/>
      <c r="D376" s="33"/>
      <c r="E376" s="33"/>
      <c r="F376" s="33"/>
      <c r="G376" s="34"/>
      <c r="H376" s="33"/>
    </row>
    <row r="377" spans="1:8" ht="12.75">
      <c r="A377" s="17"/>
      <c r="C377" s="33"/>
      <c r="D377" s="33"/>
      <c r="E377" s="33"/>
      <c r="F377" s="33"/>
      <c r="G377" s="34"/>
      <c r="H377" s="33"/>
    </row>
    <row r="378" spans="1:8" ht="12.75">
      <c r="A378" s="17"/>
      <c r="C378" s="33"/>
      <c r="D378" s="33"/>
      <c r="E378" s="33"/>
      <c r="F378" s="33"/>
      <c r="G378" s="34"/>
      <c r="H378" s="33"/>
    </row>
    <row r="379" spans="1:8" ht="12.75">
      <c r="A379" s="17"/>
      <c r="C379" s="33"/>
      <c r="D379" s="33"/>
      <c r="E379" s="33"/>
      <c r="F379" s="33"/>
      <c r="G379" s="34"/>
      <c r="H379" s="33"/>
    </row>
    <row r="380" spans="1:8" ht="12.75">
      <c r="A380" s="17"/>
      <c r="C380" s="33"/>
      <c r="D380" s="33"/>
      <c r="E380" s="33"/>
      <c r="F380" s="33"/>
      <c r="G380" s="34"/>
      <c r="H380" s="33"/>
    </row>
    <row r="381" spans="1:8" ht="12.75">
      <c r="A381" s="17"/>
      <c r="C381" s="33"/>
      <c r="D381" s="33"/>
      <c r="E381" s="33"/>
      <c r="F381" s="33"/>
      <c r="G381" s="34"/>
      <c r="H381" s="33"/>
    </row>
    <row r="382" spans="1:8" ht="12.75">
      <c r="A382" s="17"/>
      <c r="C382" s="33"/>
      <c r="D382" s="33"/>
      <c r="E382" s="33"/>
      <c r="F382" s="33"/>
      <c r="G382" s="34"/>
      <c r="H382" s="33"/>
    </row>
    <row r="383" spans="1:8" ht="12.75">
      <c r="A383" s="17"/>
      <c r="C383" s="33"/>
      <c r="D383" s="33"/>
      <c r="E383" s="33"/>
      <c r="F383" s="33"/>
      <c r="G383" s="34"/>
      <c r="H383" s="33"/>
    </row>
    <row r="384" spans="1:8" ht="12.75">
      <c r="A384" s="17"/>
      <c r="C384" s="33"/>
      <c r="D384" s="33"/>
      <c r="E384" s="33"/>
      <c r="F384" s="33"/>
      <c r="G384" s="34"/>
      <c r="H384" s="33"/>
    </row>
    <row r="385" spans="1:8" ht="12.75">
      <c r="A385" s="17"/>
      <c r="C385" s="33"/>
      <c r="D385" s="33"/>
      <c r="E385" s="33"/>
      <c r="F385" s="33"/>
      <c r="G385" s="34"/>
      <c r="H385" s="33"/>
    </row>
    <row r="386" spans="1:8" ht="12.75">
      <c r="A386" s="17"/>
      <c r="C386" s="33"/>
      <c r="D386" s="33"/>
      <c r="E386" s="33"/>
      <c r="F386" s="33"/>
      <c r="G386" s="34"/>
      <c r="H386" s="33"/>
    </row>
    <row r="387" spans="1:8" ht="12.75">
      <c r="A387" s="17"/>
      <c r="C387" s="33"/>
      <c r="D387" s="33"/>
      <c r="E387" s="33"/>
      <c r="F387" s="33"/>
      <c r="G387" s="34"/>
      <c r="H387" s="33"/>
    </row>
    <row r="388" spans="1:8" ht="12.75">
      <c r="A388" s="17"/>
      <c r="C388" s="33"/>
      <c r="D388" s="33"/>
      <c r="E388" s="33"/>
      <c r="F388" s="33"/>
      <c r="G388" s="34"/>
      <c r="H388" s="33"/>
    </row>
    <row r="389" spans="1:8" ht="12.75">
      <c r="A389" s="17"/>
      <c r="C389" s="33"/>
      <c r="D389" s="33"/>
      <c r="E389" s="33"/>
      <c r="F389" s="33"/>
      <c r="G389" s="34"/>
      <c r="H389" s="33"/>
    </row>
    <row r="390" spans="1:8" ht="12.75">
      <c r="A390" s="17"/>
      <c r="C390" s="33"/>
      <c r="D390" s="33"/>
      <c r="E390" s="33"/>
      <c r="F390" s="33"/>
      <c r="G390" s="34"/>
      <c r="H390" s="33"/>
    </row>
    <row r="391" spans="1:8" ht="12.75">
      <c r="A391" s="17"/>
      <c r="C391" s="33"/>
      <c r="D391" s="33"/>
      <c r="E391" s="33"/>
      <c r="F391" s="33"/>
      <c r="G391" s="34"/>
      <c r="H391" s="33"/>
    </row>
    <row r="392" spans="1:8" ht="12.75">
      <c r="A392" s="17"/>
      <c r="C392" s="33"/>
      <c r="D392" s="33"/>
      <c r="E392" s="33"/>
      <c r="F392" s="33"/>
      <c r="G392" s="34"/>
      <c r="H392" s="33"/>
    </row>
    <row r="393" spans="1:8" ht="12.75">
      <c r="A393" s="17"/>
      <c r="C393" s="33"/>
      <c r="D393" s="33"/>
      <c r="E393" s="33"/>
      <c r="F393" s="33"/>
      <c r="G393" s="34"/>
      <c r="H393" s="33"/>
    </row>
    <row r="394" spans="1:8" ht="12.75">
      <c r="A394" s="17"/>
      <c r="C394" s="33"/>
      <c r="D394" s="33"/>
      <c r="E394" s="33"/>
      <c r="F394" s="33"/>
      <c r="G394" s="34"/>
      <c r="H394" s="33"/>
    </row>
    <row r="395" spans="1:8" ht="12.75">
      <c r="A395" s="17"/>
      <c r="C395" s="33"/>
      <c r="D395" s="33"/>
      <c r="E395" s="33"/>
      <c r="F395" s="33"/>
      <c r="G395" s="34"/>
      <c r="H395" s="33"/>
    </row>
    <row r="396" spans="1:8" ht="12.75">
      <c r="A396" s="17"/>
      <c r="C396" s="33"/>
      <c r="D396" s="33"/>
      <c r="E396" s="33"/>
      <c r="F396" s="33"/>
      <c r="G396" s="34"/>
      <c r="H396" s="33"/>
    </row>
    <row r="397" spans="1:8" ht="12.75">
      <c r="A397" s="17"/>
      <c r="C397" s="33"/>
      <c r="D397" s="33"/>
      <c r="E397" s="33"/>
      <c r="F397" s="33"/>
      <c r="G397" s="34"/>
      <c r="H397" s="33"/>
    </row>
    <row r="398" spans="1:8" ht="12.75">
      <c r="A398" s="17"/>
      <c r="C398" s="33"/>
      <c r="D398" s="33"/>
      <c r="E398" s="33"/>
      <c r="F398" s="33"/>
      <c r="G398" s="34"/>
      <c r="H398" s="33"/>
    </row>
    <row r="399" spans="1:8" ht="12.75">
      <c r="A399" s="17"/>
      <c r="C399" s="33"/>
      <c r="D399" s="33"/>
      <c r="E399" s="33"/>
      <c r="F399" s="33"/>
      <c r="G399" s="34"/>
      <c r="H399" s="33"/>
    </row>
    <row r="400" spans="1:8" ht="12.75">
      <c r="A400" s="17"/>
      <c r="C400" s="33"/>
      <c r="D400" s="33"/>
      <c r="E400" s="33"/>
      <c r="F400" s="33"/>
      <c r="G400" s="34"/>
      <c r="H400" s="33"/>
    </row>
    <row r="401" spans="1:8" ht="12.75">
      <c r="A401" s="17"/>
      <c r="C401" s="33"/>
      <c r="D401" s="33"/>
      <c r="E401" s="33"/>
      <c r="F401" s="33"/>
      <c r="G401" s="34"/>
      <c r="H401" s="33"/>
    </row>
    <row r="402" spans="1:8" ht="12.75">
      <c r="A402" s="17"/>
      <c r="C402" s="33"/>
      <c r="D402" s="33"/>
      <c r="E402" s="33"/>
      <c r="F402" s="33"/>
      <c r="G402" s="34"/>
      <c r="H402" s="33"/>
    </row>
    <row r="403" spans="1:8" ht="12.75">
      <c r="A403" s="17"/>
      <c r="C403" s="33"/>
      <c r="D403" s="33"/>
      <c r="E403" s="33"/>
      <c r="F403" s="33"/>
      <c r="G403" s="34"/>
      <c r="H403" s="33"/>
    </row>
    <row r="404" spans="1:8" ht="12.75">
      <c r="A404" s="17"/>
      <c r="C404" s="33"/>
      <c r="D404" s="33"/>
      <c r="E404" s="33"/>
      <c r="F404" s="33"/>
      <c r="G404" s="34"/>
      <c r="H404" s="33"/>
    </row>
    <row r="405" spans="1:8" ht="12.75">
      <c r="A405" s="17"/>
      <c r="C405" s="33"/>
      <c r="D405" s="33"/>
      <c r="E405" s="33"/>
      <c r="F405" s="33"/>
      <c r="G405" s="34"/>
      <c r="H405" s="33"/>
    </row>
    <row r="406" spans="1:8" ht="12.75">
      <c r="A406" s="17"/>
      <c r="C406" s="33"/>
      <c r="D406" s="33"/>
      <c r="E406" s="33"/>
      <c r="F406" s="33"/>
      <c r="G406" s="34"/>
      <c r="H406" s="33"/>
    </row>
    <row r="407" spans="1:8" ht="12.75">
      <c r="A407" s="17"/>
      <c r="C407" s="33"/>
      <c r="D407" s="33"/>
      <c r="E407" s="33"/>
      <c r="F407" s="33"/>
      <c r="G407" s="34"/>
      <c r="H407" s="33"/>
    </row>
    <row r="408" spans="1:8" ht="12.75">
      <c r="A408" s="17"/>
      <c r="C408" s="33"/>
      <c r="D408" s="33"/>
      <c r="E408" s="33"/>
      <c r="F408" s="33"/>
      <c r="G408" s="34"/>
      <c r="H408" s="33"/>
    </row>
    <row r="409" spans="1:8" ht="12.75">
      <c r="A409" s="17"/>
      <c r="C409" s="33"/>
      <c r="D409" s="33"/>
      <c r="E409" s="33"/>
      <c r="F409" s="33"/>
      <c r="G409" s="34"/>
      <c r="H409" s="33"/>
    </row>
    <row r="410" spans="1:8" ht="12.75">
      <c r="A410" s="17"/>
      <c r="C410" s="33"/>
      <c r="D410" s="33"/>
      <c r="E410" s="33"/>
      <c r="F410" s="33"/>
      <c r="G410" s="34"/>
      <c r="H410" s="33"/>
    </row>
    <row r="411" spans="1:8" ht="12.75">
      <c r="A411" s="17"/>
      <c r="C411" s="33"/>
      <c r="D411" s="33"/>
      <c r="E411" s="33"/>
      <c r="F411" s="33"/>
      <c r="G411" s="34"/>
      <c r="H411" s="33"/>
    </row>
    <row r="412" spans="1:8" ht="12.75">
      <c r="A412" s="17"/>
      <c r="C412" s="33"/>
      <c r="D412" s="33"/>
      <c r="E412" s="33"/>
      <c r="F412" s="33"/>
      <c r="G412" s="34"/>
      <c r="H412" s="33"/>
    </row>
    <row r="413" spans="1:8" ht="12.75">
      <c r="A413" s="17"/>
      <c r="C413" s="33"/>
      <c r="D413" s="33"/>
      <c r="E413" s="33"/>
      <c r="F413" s="33"/>
      <c r="G413" s="34"/>
      <c r="H413" s="33"/>
    </row>
    <row r="414" spans="1:8" ht="12.75">
      <c r="A414" s="17"/>
      <c r="C414" s="33"/>
      <c r="D414" s="33"/>
      <c r="E414" s="33"/>
      <c r="F414" s="33"/>
      <c r="G414" s="34"/>
      <c r="H414" s="33"/>
    </row>
    <row r="415" spans="1:8" ht="12.75">
      <c r="A415" s="17"/>
      <c r="C415" s="33"/>
      <c r="D415" s="33"/>
      <c r="E415" s="33"/>
      <c r="F415" s="33"/>
      <c r="G415" s="34"/>
      <c r="H415" s="33"/>
    </row>
    <row r="416" spans="1:8" ht="12.75">
      <c r="A416" s="17"/>
      <c r="C416" s="33"/>
      <c r="D416" s="33"/>
      <c r="E416" s="33"/>
      <c r="F416" s="33"/>
      <c r="G416" s="34"/>
      <c r="H416" s="33"/>
    </row>
    <row r="417" spans="1:8" ht="12.75">
      <c r="A417" s="17"/>
      <c r="C417" s="33"/>
      <c r="D417" s="33"/>
      <c r="E417" s="33"/>
      <c r="F417" s="33"/>
      <c r="G417" s="34"/>
      <c r="H417" s="33"/>
    </row>
    <row r="418" spans="1:8" ht="12.75">
      <c r="A418" s="17"/>
      <c r="C418" s="33"/>
      <c r="D418" s="33"/>
      <c r="E418" s="33"/>
      <c r="F418" s="33"/>
      <c r="G418" s="34"/>
      <c r="H418" s="33"/>
    </row>
    <row r="419" spans="1:8" ht="12.75">
      <c r="A419" s="17"/>
      <c r="C419" s="33"/>
      <c r="D419" s="33"/>
      <c r="E419" s="33"/>
      <c r="F419" s="33"/>
      <c r="G419" s="34"/>
      <c r="H419" s="33"/>
    </row>
    <row r="420" spans="1:8" ht="12.75">
      <c r="A420" s="17"/>
      <c r="C420" s="33"/>
      <c r="D420" s="33"/>
      <c r="E420" s="33"/>
      <c r="F420" s="33"/>
      <c r="G420" s="34"/>
      <c r="H420" s="33"/>
    </row>
    <row r="421" spans="1:8" ht="12.75">
      <c r="A421" s="17"/>
      <c r="C421" s="33"/>
      <c r="D421" s="33"/>
      <c r="E421" s="33"/>
      <c r="F421" s="33"/>
      <c r="G421" s="34"/>
      <c r="H421" s="33"/>
    </row>
    <row r="422" spans="1:8" ht="12.75">
      <c r="A422" s="17"/>
      <c r="C422" s="33"/>
      <c r="D422" s="33"/>
      <c r="E422" s="33"/>
      <c r="F422" s="33"/>
      <c r="G422" s="34"/>
      <c r="H422" s="33"/>
    </row>
    <row r="423" spans="1:8" ht="12.75">
      <c r="A423" s="17"/>
      <c r="C423" s="33"/>
      <c r="D423" s="33"/>
      <c r="E423" s="33"/>
      <c r="F423" s="33"/>
      <c r="G423" s="34"/>
      <c r="H423" s="33"/>
    </row>
    <row r="424" spans="1:8" ht="12.75">
      <c r="A424" s="17"/>
      <c r="C424" s="33"/>
      <c r="D424" s="33"/>
      <c r="E424" s="33"/>
      <c r="F424" s="33"/>
      <c r="G424" s="34"/>
      <c r="H424" s="33"/>
    </row>
    <row r="425" spans="1:8" ht="12.75">
      <c r="A425" s="17"/>
      <c r="C425" s="33"/>
      <c r="D425" s="33"/>
      <c r="E425" s="33"/>
      <c r="F425" s="33"/>
      <c r="G425" s="34"/>
      <c r="H425" s="33"/>
    </row>
    <row r="426" spans="1:8" ht="12.75">
      <c r="A426" s="17"/>
      <c r="C426" s="33"/>
      <c r="D426" s="33"/>
      <c r="E426" s="33"/>
      <c r="F426" s="33"/>
      <c r="G426" s="34"/>
      <c r="H426" s="33"/>
    </row>
    <row r="427" spans="1:8" ht="12.75">
      <c r="A427" s="17"/>
      <c r="C427" s="33"/>
      <c r="D427" s="33"/>
      <c r="E427" s="33"/>
      <c r="F427" s="33"/>
      <c r="G427" s="34"/>
      <c r="H427" s="33"/>
    </row>
    <row r="428" spans="1:8" ht="12.75">
      <c r="A428" s="17"/>
      <c r="C428" s="33"/>
      <c r="D428" s="33"/>
      <c r="E428" s="33"/>
      <c r="F428" s="33"/>
      <c r="G428" s="34"/>
      <c r="H428" s="33"/>
    </row>
    <row r="429" spans="1:8" ht="12.75">
      <c r="A429" s="17"/>
      <c r="C429" s="33"/>
      <c r="D429" s="33"/>
      <c r="E429" s="33"/>
      <c r="F429" s="33"/>
      <c r="G429" s="34"/>
      <c r="H429" s="33"/>
    </row>
    <row r="430" spans="1:8" ht="12.75">
      <c r="A430" s="17"/>
      <c r="C430" s="33"/>
      <c r="D430" s="33"/>
      <c r="E430" s="33"/>
      <c r="F430" s="33"/>
      <c r="G430" s="34"/>
      <c r="H430" s="33"/>
    </row>
    <row r="431" spans="1:8" ht="12.75">
      <c r="A431" s="17"/>
      <c r="C431" s="33"/>
      <c r="D431" s="33"/>
      <c r="E431" s="33"/>
      <c r="F431" s="33"/>
      <c r="G431" s="34"/>
      <c r="H431" s="33"/>
    </row>
    <row r="432" spans="1:8" ht="12.75">
      <c r="A432" s="17"/>
      <c r="C432" s="33"/>
      <c r="D432" s="33"/>
      <c r="E432" s="33"/>
      <c r="F432" s="33"/>
      <c r="G432" s="34"/>
      <c r="H432" s="33"/>
    </row>
    <row r="433" spans="1:8" ht="12.75">
      <c r="A433" s="17"/>
      <c r="C433" s="33"/>
      <c r="D433" s="33"/>
      <c r="E433" s="33"/>
      <c r="F433" s="33"/>
      <c r="G433" s="34"/>
      <c r="H433" s="33"/>
    </row>
    <row r="434" spans="1:8" ht="12.75">
      <c r="A434" s="17"/>
      <c r="C434" s="33"/>
      <c r="D434" s="33"/>
      <c r="E434" s="33"/>
      <c r="F434" s="33"/>
      <c r="G434" s="34"/>
      <c r="H434" s="33"/>
    </row>
    <row r="435" spans="1:8" ht="12.75">
      <c r="A435" s="17"/>
      <c r="C435" s="33"/>
      <c r="D435" s="33"/>
      <c r="E435" s="33"/>
      <c r="F435" s="33"/>
      <c r="G435" s="34"/>
      <c r="H435" s="33"/>
    </row>
    <row r="436" spans="1:8" ht="12.75">
      <c r="A436" s="17"/>
      <c r="C436" s="33"/>
      <c r="D436" s="33"/>
      <c r="E436" s="33"/>
      <c r="F436" s="33"/>
      <c r="G436" s="34"/>
      <c r="H436" s="33"/>
    </row>
    <row r="437" spans="1:8" ht="12.75">
      <c r="A437" s="17"/>
      <c r="C437" s="33"/>
      <c r="D437" s="33"/>
      <c r="E437" s="33"/>
      <c r="F437" s="33"/>
      <c r="G437" s="34"/>
      <c r="H437" s="33"/>
    </row>
    <row r="438" spans="1:8" ht="12.75">
      <c r="A438" s="17"/>
      <c r="C438" s="33"/>
      <c r="D438" s="33"/>
      <c r="E438" s="33"/>
      <c r="F438" s="33"/>
      <c r="G438" s="34"/>
      <c r="H438" s="33"/>
    </row>
    <row r="439" spans="1:8" ht="12.75">
      <c r="A439" s="17"/>
      <c r="C439" s="33"/>
      <c r="D439" s="33"/>
      <c r="E439" s="33"/>
      <c r="F439" s="33"/>
      <c r="G439" s="34"/>
      <c r="H439" s="33"/>
    </row>
    <row r="440" spans="1:8" ht="12.75">
      <c r="A440" s="17"/>
      <c r="C440" s="33"/>
      <c r="D440" s="33"/>
      <c r="E440" s="33"/>
      <c r="F440" s="33"/>
      <c r="G440" s="34"/>
      <c r="H440" s="33"/>
    </row>
    <row r="441" spans="1:8" ht="12.75">
      <c r="A441" s="17"/>
      <c r="C441" s="33"/>
      <c r="D441" s="33"/>
      <c r="E441" s="33"/>
      <c r="F441" s="33"/>
      <c r="G441" s="34"/>
      <c r="H441" s="33"/>
    </row>
    <row r="442" spans="1:8" ht="12.75">
      <c r="A442" s="17"/>
      <c r="C442" s="33"/>
      <c r="D442" s="33"/>
      <c r="E442" s="33"/>
      <c r="F442" s="33"/>
      <c r="G442" s="34"/>
      <c r="H442" s="33"/>
    </row>
    <row r="443" spans="1:8" ht="12.75">
      <c r="A443" s="17"/>
      <c r="C443" s="33"/>
      <c r="D443" s="33"/>
      <c r="E443" s="33"/>
      <c r="F443" s="33"/>
      <c r="G443" s="34"/>
      <c r="H443" s="33"/>
    </row>
    <row r="444" spans="1:8" ht="12.75">
      <c r="A444" s="17"/>
      <c r="C444" s="33"/>
      <c r="D444" s="33"/>
      <c r="E444" s="33"/>
      <c r="F444" s="33"/>
      <c r="G444" s="34"/>
      <c r="H444" s="33"/>
    </row>
    <row r="445" spans="1:8" ht="12.75">
      <c r="A445" s="17"/>
      <c r="C445" s="33"/>
      <c r="D445" s="33"/>
      <c r="E445" s="33"/>
      <c r="F445" s="33"/>
      <c r="G445" s="34"/>
      <c r="H445" s="33"/>
    </row>
    <row r="446" spans="1:8" ht="12.75">
      <c r="A446" s="17"/>
      <c r="C446" s="33"/>
      <c r="D446" s="33"/>
      <c r="E446" s="33"/>
      <c r="F446" s="33"/>
      <c r="G446" s="34"/>
      <c r="H446" s="33"/>
    </row>
    <row r="447" spans="1:8" ht="12.75">
      <c r="A447" s="17"/>
      <c r="C447" s="33"/>
      <c r="D447" s="33"/>
      <c r="E447" s="33"/>
      <c r="F447" s="33"/>
      <c r="G447" s="34"/>
      <c r="H447" s="33"/>
    </row>
    <row r="448" spans="1:8" ht="12.75">
      <c r="A448" s="17"/>
      <c r="C448" s="33"/>
      <c r="D448" s="33"/>
      <c r="E448" s="33"/>
      <c r="F448" s="33"/>
      <c r="G448" s="34"/>
      <c r="H448" s="33"/>
    </row>
    <row r="449" spans="1:8" ht="12.75">
      <c r="A449" s="17"/>
      <c r="C449" s="33"/>
      <c r="D449" s="33"/>
      <c r="E449" s="33"/>
      <c r="F449" s="33"/>
      <c r="G449" s="34"/>
      <c r="H449" s="33"/>
    </row>
    <row r="450" spans="1:8" ht="12.75">
      <c r="A450" s="17"/>
      <c r="C450" s="33"/>
      <c r="D450" s="33"/>
      <c r="E450" s="33"/>
      <c r="F450" s="33"/>
      <c r="G450" s="34"/>
      <c r="H450" s="33"/>
    </row>
    <row r="451" spans="1:8" ht="12.75">
      <c r="A451" s="17"/>
      <c r="C451" s="33"/>
      <c r="D451" s="33"/>
      <c r="E451" s="33"/>
      <c r="F451" s="33"/>
      <c r="G451" s="34"/>
      <c r="H451" s="33"/>
    </row>
    <row r="452" spans="1:8" ht="12.75">
      <c r="A452" s="17"/>
      <c r="C452" s="33"/>
      <c r="D452" s="33"/>
      <c r="E452" s="33"/>
      <c r="F452" s="33"/>
      <c r="G452" s="34"/>
      <c r="H452" s="33"/>
    </row>
    <row r="453" spans="1:8" ht="12.75">
      <c r="A453" s="17"/>
      <c r="C453" s="33"/>
      <c r="D453" s="33"/>
      <c r="E453" s="33"/>
      <c r="F453" s="33"/>
      <c r="G453" s="34"/>
      <c r="H453" s="33"/>
    </row>
    <row r="454" spans="1:8" ht="12.75">
      <c r="A454" s="17"/>
      <c r="C454" s="33"/>
      <c r="D454" s="33"/>
      <c r="E454" s="33"/>
      <c r="F454" s="33"/>
      <c r="G454" s="34"/>
      <c r="H454" s="33"/>
    </row>
    <row r="455" spans="1:8" ht="12.75">
      <c r="A455" s="17"/>
      <c r="C455" s="33"/>
      <c r="D455" s="33"/>
      <c r="E455" s="33"/>
      <c r="F455" s="33"/>
      <c r="G455" s="34"/>
      <c r="H455" s="33"/>
    </row>
    <row r="456" spans="1:8" ht="12.75">
      <c r="A456" s="17"/>
      <c r="C456" s="33"/>
      <c r="D456" s="33"/>
      <c r="E456" s="33"/>
      <c r="F456" s="33"/>
      <c r="G456" s="34"/>
      <c r="H456" s="33"/>
    </row>
    <row r="457" spans="1:8" ht="12.75">
      <c r="A457" s="17"/>
      <c r="C457" s="33"/>
      <c r="D457" s="33"/>
      <c r="E457" s="33"/>
      <c r="F457" s="33"/>
      <c r="G457" s="34"/>
      <c r="H457" s="33"/>
    </row>
    <row r="458" spans="1:8" ht="12.75">
      <c r="A458" s="17"/>
      <c r="C458" s="33"/>
      <c r="D458" s="33"/>
      <c r="E458" s="33"/>
      <c r="F458" s="33"/>
      <c r="G458" s="34"/>
      <c r="H458" s="33"/>
    </row>
    <row r="459" spans="1:8" ht="12.75">
      <c r="A459" s="17"/>
      <c r="C459" s="33"/>
      <c r="D459" s="33"/>
      <c r="E459" s="33"/>
      <c r="F459" s="33"/>
      <c r="G459" s="34"/>
      <c r="H459" s="33"/>
    </row>
    <row r="460" spans="1:8" ht="12.75">
      <c r="A460" s="17"/>
      <c r="C460" s="33"/>
      <c r="D460" s="33"/>
      <c r="E460" s="33"/>
      <c r="F460" s="33"/>
      <c r="G460" s="34"/>
      <c r="H460" s="33"/>
    </row>
    <row r="461" spans="1:8" ht="12.75">
      <c r="A461" s="17"/>
      <c r="C461" s="33"/>
      <c r="D461" s="33"/>
      <c r="E461" s="33"/>
      <c r="F461" s="33"/>
      <c r="G461" s="34"/>
      <c r="H461" s="33"/>
    </row>
    <row r="462" spans="1:8" ht="12.75">
      <c r="A462" s="17"/>
      <c r="C462" s="33"/>
      <c r="D462" s="33"/>
      <c r="E462" s="33"/>
      <c r="F462" s="33"/>
      <c r="G462" s="34"/>
      <c r="H462" s="33"/>
    </row>
    <row r="463" spans="1:8" ht="12.75">
      <c r="A463" s="17"/>
      <c r="C463" s="33"/>
      <c r="D463" s="33"/>
      <c r="E463" s="33"/>
      <c r="F463" s="33"/>
      <c r="G463" s="34"/>
      <c r="H463" s="33"/>
    </row>
    <row r="464" spans="1:8" ht="12.75">
      <c r="A464" s="17"/>
      <c r="C464" s="33"/>
      <c r="D464" s="33"/>
      <c r="E464" s="33"/>
      <c r="F464" s="33"/>
      <c r="G464" s="34"/>
      <c r="H464" s="33"/>
    </row>
    <row r="465" spans="1:8" ht="12.75">
      <c r="A465" s="17"/>
      <c r="C465" s="33"/>
      <c r="D465" s="33"/>
      <c r="E465" s="33"/>
      <c r="F465" s="33"/>
      <c r="G465" s="34"/>
      <c r="H465" s="33"/>
    </row>
    <row r="466" spans="1:8" ht="12.75">
      <c r="A466" s="17"/>
      <c r="C466" s="33"/>
      <c r="D466" s="33"/>
      <c r="E466" s="33"/>
      <c r="F466" s="33"/>
      <c r="G466" s="34"/>
      <c r="H466" s="33"/>
    </row>
    <row r="467" spans="1:8" ht="12.75">
      <c r="A467" s="17"/>
      <c r="C467" s="33"/>
      <c r="D467" s="33"/>
      <c r="E467" s="33"/>
      <c r="F467" s="33"/>
      <c r="G467" s="34"/>
      <c r="H467" s="33"/>
    </row>
    <row r="468" spans="1:8" ht="12.75">
      <c r="A468" s="17"/>
      <c r="C468" s="33"/>
      <c r="D468" s="33"/>
      <c r="E468" s="33"/>
      <c r="F468" s="33"/>
      <c r="G468" s="34"/>
      <c r="H468" s="33"/>
    </row>
    <row r="469" spans="1:8" ht="12.75">
      <c r="A469" s="17"/>
      <c r="C469" s="33"/>
      <c r="D469" s="33"/>
      <c r="E469" s="33"/>
      <c r="F469" s="33"/>
      <c r="G469" s="34"/>
      <c r="H469" s="33"/>
    </row>
    <row r="470" spans="1:8" ht="12.75">
      <c r="A470" s="17"/>
      <c r="C470" s="33"/>
      <c r="D470" s="33"/>
      <c r="E470" s="33"/>
      <c r="F470" s="33"/>
      <c r="G470" s="34"/>
      <c r="H470" s="33"/>
    </row>
    <row r="471" spans="1:8" ht="12.75">
      <c r="A471" s="17"/>
      <c r="C471" s="33"/>
      <c r="D471" s="33"/>
      <c r="E471" s="33"/>
      <c r="F471" s="33"/>
      <c r="G471" s="34"/>
      <c r="H471" s="33"/>
    </row>
    <row r="472" spans="1:8" ht="12.75">
      <c r="A472" s="17"/>
      <c r="C472" s="33"/>
      <c r="D472" s="33"/>
      <c r="E472" s="33"/>
      <c r="F472" s="33"/>
      <c r="G472" s="34"/>
      <c r="H472" s="33"/>
    </row>
    <row r="473" spans="1:8" ht="12.75">
      <c r="A473" s="17"/>
      <c r="C473" s="33"/>
      <c r="D473" s="33"/>
      <c r="E473" s="33"/>
      <c r="F473" s="33"/>
      <c r="G473" s="34"/>
      <c r="H473" s="33"/>
    </row>
    <row r="474" spans="1:8" ht="12.75">
      <c r="A474" s="17"/>
      <c r="C474" s="33"/>
      <c r="D474" s="33"/>
      <c r="E474" s="33"/>
      <c r="F474" s="33"/>
      <c r="G474" s="34"/>
      <c r="H474" s="33"/>
    </row>
    <row r="475" spans="1:8" ht="12.75">
      <c r="A475" s="17"/>
      <c r="C475" s="33"/>
      <c r="D475" s="33"/>
      <c r="E475" s="33"/>
      <c r="F475" s="33"/>
      <c r="G475" s="34"/>
      <c r="H475" s="33"/>
    </row>
    <row r="476" spans="1:8" ht="12.75">
      <c r="A476" s="17"/>
      <c r="C476" s="33"/>
      <c r="D476" s="33"/>
      <c r="E476" s="33"/>
      <c r="F476" s="33"/>
      <c r="G476" s="34"/>
      <c r="H476" s="33"/>
    </row>
    <row r="477" spans="1:8" ht="12.75">
      <c r="A477" s="17"/>
      <c r="C477" s="33"/>
      <c r="D477" s="33"/>
      <c r="E477" s="33"/>
      <c r="F477" s="33"/>
      <c r="G477" s="34"/>
      <c r="H477" s="33"/>
    </row>
    <row r="478" spans="1:8" ht="12.75">
      <c r="A478" s="17"/>
      <c r="C478" s="33"/>
      <c r="D478" s="33"/>
      <c r="E478" s="33"/>
      <c r="F478" s="33"/>
      <c r="G478" s="34"/>
      <c r="H478" s="33"/>
    </row>
    <row r="479" spans="1:8" ht="12.75">
      <c r="A479" s="17"/>
      <c r="C479" s="33"/>
      <c r="D479" s="33"/>
      <c r="E479" s="33"/>
      <c r="F479" s="33"/>
      <c r="G479" s="34"/>
      <c r="H479" s="33"/>
    </row>
    <row r="480" spans="1:8" ht="12.75">
      <c r="A480" s="17"/>
      <c r="C480" s="33"/>
      <c r="D480" s="33"/>
      <c r="E480" s="33"/>
      <c r="F480" s="33"/>
      <c r="G480" s="34"/>
      <c r="H480" s="33"/>
    </row>
    <row r="481" spans="1:8" ht="12.75">
      <c r="A481" s="17"/>
      <c r="C481" s="33"/>
      <c r="D481" s="33"/>
      <c r="E481" s="33"/>
      <c r="F481" s="33"/>
      <c r="G481" s="34"/>
      <c r="H481" s="33"/>
    </row>
    <row r="482" spans="1:8" ht="12.75">
      <c r="A482" s="17"/>
      <c r="C482" s="33"/>
      <c r="D482" s="33"/>
      <c r="E482" s="33"/>
      <c r="F482" s="33"/>
      <c r="G482" s="34"/>
      <c r="H482" s="33"/>
    </row>
    <row r="483" spans="1:8" ht="12.75">
      <c r="A483" s="17"/>
      <c r="C483" s="33"/>
      <c r="D483" s="33"/>
      <c r="E483" s="33"/>
      <c r="F483" s="33"/>
      <c r="G483" s="34"/>
      <c r="H483" s="33"/>
    </row>
    <row r="484" spans="1:8" ht="12.75">
      <c r="A484" s="17"/>
      <c r="C484" s="33"/>
      <c r="D484" s="33"/>
      <c r="E484" s="33"/>
      <c r="F484" s="33"/>
      <c r="G484" s="34"/>
      <c r="H484" s="33"/>
    </row>
    <row r="485" spans="1:8" ht="12.75">
      <c r="A485" s="17"/>
      <c r="C485" s="33"/>
      <c r="D485" s="33"/>
      <c r="E485" s="33"/>
      <c r="F485" s="33"/>
      <c r="G485" s="34"/>
      <c r="H485" s="33"/>
    </row>
    <row r="486" spans="1:8" ht="12.75">
      <c r="A486" s="17"/>
      <c r="C486" s="33"/>
      <c r="D486" s="33"/>
      <c r="E486" s="33"/>
      <c r="F486" s="33"/>
      <c r="G486" s="34"/>
      <c r="H486" s="33"/>
    </row>
    <row r="487" spans="1:8" ht="12.75">
      <c r="A487" s="17"/>
      <c r="C487" s="33"/>
      <c r="D487" s="33"/>
      <c r="E487" s="33"/>
      <c r="F487" s="33"/>
      <c r="G487" s="34"/>
      <c r="H487" s="33"/>
    </row>
    <row r="488" spans="1:8" ht="12.75">
      <c r="A488" s="17"/>
      <c r="C488" s="33"/>
      <c r="D488" s="33"/>
      <c r="E488" s="33"/>
      <c r="F488" s="33"/>
      <c r="G488" s="34"/>
      <c r="H488" s="33"/>
    </row>
  </sheetData>
  <sheetProtection/>
  <mergeCells count="17">
    <mergeCell ref="A1:P1"/>
    <mergeCell ref="A55:C55"/>
    <mergeCell ref="A57:C57"/>
    <mergeCell ref="A53:P53"/>
    <mergeCell ref="A49:H49"/>
    <mergeCell ref="A50:H50"/>
    <mergeCell ref="F5:K5"/>
    <mergeCell ref="L5:P5"/>
    <mergeCell ref="A52:F52"/>
    <mergeCell ref="A3:P3"/>
    <mergeCell ref="A2:C2"/>
    <mergeCell ref="A4:P4"/>
    <mergeCell ref="B5:B6"/>
    <mergeCell ref="A5:A6"/>
    <mergeCell ref="C5:C6"/>
    <mergeCell ref="D5:D6"/>
    <mergeCell ref="E5:E6"/>
  </mergeCells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465"/>
  <sheetViews>
    <sheetView showZeros="0" zoomScale="110" zoomScaleNormal="110" zoomScaleSheetLayoutView="130" zoomScalePageLayoutView="0" workbookViewId="0" topLeftCell="A4">
      <selection activeCell="L13" sqref="L13"/>
    </sheetView>
  </sheetViews>
  <sheetFormatPr defaultColWidth="9.140625" defaultRowHeight="12.75" outlineLevelCol="2"/>
  <cols>
    <col min="1" max="1" width="4.57421875" style="19" customWidth="1"/>
    <col min="2" max="2" width="4.57421875" style="46" customWidth="1"/>
    <col min="3" max="3" width="29.57421875" style="31" customWidth="1"/>
    <col min="4" max="4" width="6.421875" style="31" customWidth="1"/>
    <col min="5" max="5" width="8.57421875" style="31" customWidth="1"/>
    <col min="6" max="6" width="8.421875" style="31" customWidth="1" outlineLevel="2"/>
    <col min="7" max="7" width="8.421875" style="32" customWidth="1" outlineLevel="2"/>
    <col min="8" max="10" width="8.421875" style="31" customWidth="1" outlineLevel="1"/>
    <col min="11" max="11" width="8.421875" style="31" customWidth="1"/>
    <col min="12" max="12" width="8.57421875" style="32" customWidth="1" outlineLevel="2"/>
    <col min="13" max="15" width="8.57421875" style="31" customWidth="1" outlineLevel="1"/>
    <col min="16" max="16" width="8.57421875" style="31" customWidth="1"/>
    <col min="17" max="16384" width="9.140625" style="31" customWidth="1"/>
  </cols>
  <sheetData>
    <row r="1" spans="1:16" s="1" customFormat="1" ht="15">
      <c r="A1" s="141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1" customFormat="1" ht="15">
      <c r="A2" s="141" t="s">
        <v>48</v>
      </c>
      <c r="B2" s="142"/>
      <c r="C2" s="14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" customFormat="1" ht="20.25">
      <c r="A3" s="155" t="s">
        <v>26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" customFormat="1" ht="20.25">
      <c r="A4" s="155" t="s">
        <v>245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s="1" customFormat="1" ht="17.25" customHeight="1">
      <c r="A5" s="162" t="s">
        <v>1</v>
      </c>
      <c r="B5" s="162" t="s">
        <v>24</v>
      </c>
      <c r="C5" s="165" t="s">
        <v>2</v>
      </c>
      <c r="D5" s="152" t="s">
        <v>3</v>
      </c>
      <c r="E5" s="152" t="s">
        <v>4</v>
      </c>
      <c r="F5" s="156" t="s">
        <v>5</v>
      </c>
      <c r="G5" s="157"/>
      <c r="H5" s="157"/>
      <c r="I5" s="157"/>
      <c r="J5" s="157"/>
      <c r="K5" s="158"/>
      <c r="L5" s="159" t="s">
        <v>21</v>
      </c>
      <c r="M5" s="160"/>
      <c r="N5" s="160"/>
      <c r="O5" s="160"/>
      <c r="P5" s="161"/>
    </row>
    <row r="6" spans="1:16" s="1" customFormat="1" ht="70.5" customHeight="1">
      <c r="A6" s="167"/>
      <c r="B6" s="163"/>
      <c r="C6" s="166"/>
      <c r="D6" s="153"/>
      <c r="E6" s="153"/>
      <c r="F6" s="5" t="s">
        <v>33</v>
      </c>
      <c r="G6" s="23" t="s">
        <v>39</v>
      </c>
      <c r="H6" s="6" t="s">
        <v>29</v>
      </c>
      <c r="I6" s="4" t="s">
        <v>30</v>
      </c>
      <c r="J6" s="4" t="s">
        <v>31</v>
      </c>
      <c r="K6" s="6" t="s">
        <v>32</v>
      </c>
      <c r="L6" s="24" t="s">
        <v>6</v>
      </c>
      <c r="M6" s="6" t="s">
        <v>29</v>
      </c>
      <c r="N6" s="4" t="s">
        <v>30</v>
      </c>
      <c r="O6" s="4" t="s">
        <v>31</v>
      </c>
      <c r="P6" s="7" t="s">
        <v>34</v>
      </c>
    </row>
    <row r="7" spans="1:16" s="1" customFormat="1" ht="12.75">
      <c r="A7" s="8">
        <v>1</v>
      </c>
      <c r="B7" s="45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35</v>
      </c>
    </row>
    <row r="8" spans="1:16" s="1" customFormat="1" ht="16.5" customHeight="1">
      <c r="A8" s="43">
        <v>1</v>
      </c>
      <c r="B8" s="43"/>
      <c r="C8" s="67" t="s">
        <v>264</v>
      </c>
      <c r="D8" s="68" t="s">
        <v>114</v>
      </c>
      <c r="E8" s="69">
        <v>58</v>
      </c>
      <c r="F8" s="20"/>
      <c r="G8" s="21"/>
      <c r="H8" s="9">
        <f>ROUND(F8*G8,2)</f>
        <v>0</v>
      </c>
      <c r="I8" s="22"/>
      <c r="J8" s="22"/>
      <c r="K8" s="10">
        <f>SUM(H8:J8)</f>
        <v>0</v>
      </c>
      <c r="L8" s="10">
        <f>ROUND(E8*F8,2)</f>
        <v>0</v>
      </c>
      <c r="M8" s="10">
        <f>ROUND(E8*H8,2)</f>
        <v>0</v>
      </c>
      <c r="N8" s="10">
        <f>ROUND(E8*I8,2)</f>
        <v>0</v>
      </c>
      <c r="O8" s="11">
        <f>ROUND(E8*J8,2)</f>
        <v>0</v>
      </c>
      <c r="P8" s="12">
        <f>SUM(M8:O8)</f>
        <v>0</v>
      </c>
    </row>
    <row r="9" spans="1:16" s="1" customFormat="1" ht="17.25" customHeight="1">
      <c r="A9" s="43">
        <v>2</v>
      </c>
      <c r="B9" s="43"/>
      <c r="C9" s="67" t="s">
        <v>249</v>
      </c>
      <c r="D9" s="68" t="s">
        <v>51</v>
      </c>
      <c r="E9" s="69">
        <v>7</v>
      </c>
      <c r="F9" s="20"/>
      <c r="G9" s="21"/>
      <c r="H9" s="9">
        <f aca="true" t="shared" si="0" ref="H9:H23">ROUND(F9*G9,2)</f>
        <v>0</v>
      </c>
      <c r="I9" s="22"/>
      <c r="J9" s="22"/>
      <c r="K9" s="10">
        <f aca="true" t="shared" si="1" ref="K9:K23">SUM(H9:J9)</f>
        <v>0</v>
      </c>
      <c r="L9" s="10">
        <f aca="true" t="shared" si="2" ref="L9:L23">ROUND(E9*F9,2)</f>
        <v>0</v>
      </c>
      <c r="M9" s="10">
        <f aca="true" t="shared" si="3" ref="M9:M23">ROUND(E9*H9,2)</f>
        <v>0</v>
      </c>
      <c r="N9" s="10">
        <f aca="true" t="shared" si="4" ref="N9:N23">ROUND(E9*I9,2)</f>
        <v>0</v>
      </c>
      <c r="O9" s="11">
        <f aca="true" t="shared" si="5" ref="O9:O23">ROUND(E9*J9,2)</f>
        <v>0</v>
      </c>
      <c r="P9" s="12">
        <f aca="true" t="shared" si="6" ref="P9:P23">SUM(M9:O9)</f>
        <v>0</v>
      </c>
    </row>
    <row r="10" spans="1:16" s="1" customFormat="1" ht="29.25" customHeight="1">
      <c r="A10" s="43">
        <v>3</v>
      </c>
      <c r="B10" s="43"/>
      <c r="C10" s="67" t="s">
        <v>255</v>
      </c>
      <c r="D10" s="68" t="s">
        <v>114</v>
      </c>
      <c r="E10" s="59">
        <v>71.4</v>
      </c>
      <c r="F10" s="20"/>
      <c r="G10" s="21"/>
      <c r="H10" s="9">
        <f t="shared" si="0"/>
        <v>0</v>
      </c>
      <c r="I10" s="22"/>
      <c r="J10" s="22"/>
      <c r="K10" s="10">
        <f t="shared" si="1"/>
        <v>0</v>
      </c>
      <c r="L10" s="10">
        <f t="shared" si="2"/>
        <v>0</v>
      </c>
      <c r="M10" s="10">
        <f t="shared" si="3"/>
        <v>0</v>
      </c>
      <c r="N10" s="10">
        <f t="shared" si="4"/>
        <v>0</v>
      </c>
      <c r="O10" s="11">
        <f t="shared" si="5"/>
        <v>0</v>
      </c>
      <c r="P10" s="12">
        <f t="shared" si="6"/>
        <v>0</v>
      </c>
    </row>
    <row r="11" spans="1:16" s="1" customFormat="1" ht="32.25" customHeight="1">
      <c r="A11" s="43">
        <v>4</v>
      </c>
      <c r="B11" s="43"/>
      <c r="C11" s="80" t="s">
        <v>110</v>
      </c>
      <c r="D11" s="77" t="s">
        <v>114</v>
      </c>
      <c r="E11" s="59">
        <v>71.4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s="1" customFormat="1" ht="16.5" customHeight="1">
      <c r="A12" s="43">
        <v>5</v>
      </c>
      <c r="B12" s="43"/>
      <c r="C12" s="80" t="s">
        <v>111</v>
      </c>
      <c r="D12" s="77" t="s">
        <v>114</v>
      </c>
      <c r="E12" s="59">
        <v>71.4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s="1" customFormat="1" ht="29.25" customHeight="1">
      <c r="A13" s="43">
        <v>6</v>
      </c>
      <c r="B13" s="43"/>
      <c r="C13" s="80" t="s">
        <v>141</v>
      </c>
      <c r="D13" s="77" t="s">
        <v>114</v>
      </c>
      <c r="E13" s="59">
        <v>71.4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s="1" customFormat="1" ht="20.25" customHeight="1">
      <c r="A14" s="43">
        <v>7</v>
      </c>
      <c r="B14" s="43"/>
      <c r="C14" s="83" t="s">
        <v>256</v>
      </c>
      <c r="D14" s="77" t="s">
        <v>114</v>
      </c>
      <c r="E14" s="59">
        <v>71.4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s="1" customFormat="1" ht="18" customHeight="1">
      <c r="A15" s="43">
        <v>8</v>
      </c>
      <c r="B15" s="43"/>
      <c r="C15" s="76" t="s">
        <v>251</v>
      </c>
      <c r="D15" s="68" t="s">
        <v>114</v>
      </c>
      <c r="E15" s="59">
        <v>98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s="1" customFormat="1" ht="30.75" customHeight="1">
      <c r="A16" s="43">
        <v>9</v>
      </c>
      <c r="B16" s="43"/>
      <c r="C16" s="76" t="s">
        <v>257</v>
      </c>
      <c r="D16" s="68" t="s">
        <v>114</v>
      </c>
      <c r="E16" s="59">
        <v>71.4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s="1" customFormat="1" ht="18.75" customHeight="1">
      <c r="A17" s="43">
        <v>10</v>
      </c>
      <c r="B17" s="43"/>
      <c r="C17" s="86" t="s">
        <v>132</v>
      </c>
      <c r="D17" s="87" t="s">
        <v>130</v>
      </c>
      <c r="E17" s="69">
        <v>4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s="1" customFormat="1" ht="61.5" customHeight="1">
      <c r="A18" s="43">
        <v>11</v>
      </c>
      <c r="B18" s="43"/>
      <c r="C18" s="58" t="s">
        <v>259</v>
      </c>
      <c r="D18" s="59" t="s">
        <v>60</v>
      </c>
      <c r="E18" s="59">
        <v>7.2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s="1" customFormat="1" ht="31.5" customHeight="1">
      <c r="A19" s="43">
        <v>12</v>
      </c>
      <c r="B19" s="43"/>
      <c r="C19" s="58" t="s">
        <v>258</v>
      </c>
      <c r="D19" s="59" t="s">
        <v>60</v>
      </c>
      <c r="E19" s="59">
        <v>10.7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s="1" customFormat="1" ht="23.25" customHeight="1">
      <c r="A20" s="43">
        <v>13</v>
      </c>
      <c r="B20" s="43"/>
      <c r="C20" s="60" t="s">
        <v>261</v>
      </c>
      <c r="D20" s="59" t="s">
        <v>51</v>
      </c>
      <c r="E20" s="59">
        <v>6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s="1" customFormat="1" ht="33.75" customHeight="1">
      <c r="A21" s="43">
        <v>14</v>
      </c>
      <c r="B21" s="43"/>
      <c r="C21" s="58" t="s">
        <v>260</v>
      </c>
      <c r="D21" s="59" t="s">
        <v>51</v>
      </c>
      <c r="E21" s="59">
        <v>10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s="1" customFormat="1" ht="18.75" customHeight="1">
      <c r="A22" s="43">
        <v>15</v>
      </c>
      <c r="B22" s="43"/>
      <c r="C22" s="60" t="s">
        <v>262</v>
      </c>
      <c r="D22" s="59" t="s">
        <v>51</v>
      </c>
      <c r="E22" s="59">
        <v>2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s="1" customFormat="1" ht="42.75" customHeight="1">
      <c r="A23" s="43">
        <v>16</v>
      </c>
      <c r="B23" s="43"/>
      <c r="C23" s="76" t="s">
        <v>263</v>
      </c>
      <c r="D23" s="77" t="s">
        <v>61</v>
      </c>
      <c r="E23" s="77">
        <v>1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s="1" customFormat="1" ht="15.75" customHeight="1">
      <c r="A24" s="25"/>
      <c r="B24" s="25"/>
      <c r="C24" s="26" t="s">
        <v>0</v>
      </c>
      <c r="D24" s="47"/>
      <c r="E24" s="47"/>
      <c r="F24" s="27"/>
      <c r="G24" s="28"/>
      <c r="H24" s="29"/>
      <c r="I24" s="29"/>
      <c r="J24" s="29"/>
      <c r="K24" s="29"/>
      <c r="L24" s="38">
        <f>SUM(L8:L23)</f>
        <v>0</v>
      </c>
      <c r="M24" s="38">
        <f>SUM(M8:M23)</f>
        <v>0</v>
      </c>
      <c r="N24" s="38">
        <f>SUM(N8:N23)</f>
        <v>0</v>
      </c>
      <c r="O24" s="38">
        <f>SUM(O8:O23)</f>
        <v>0</v>
      </c>
      <c r="P24" s="38">
        <f>SUM(P8:P23)</f>
        <v>0</v>
      </c>
    </row>
    <row r="25" spans="1:16" s="1" customFormat="1" ht="12.75" customHeight="1">
      <c r="A25" s="143" t="s">
        <v>25</v>
      </c>
      <c r="B25" s="144"/>
      <c r="C25" s="144"/>
      <c r="D25" s="144"/>
      <c r="E25" s="144"/>
      <c r="F25" s="144"/>
      <c r="G25" s="144"/>
      <c r="H25" s="144"/>
      <c r="I25" s="14"/>
      <c r="J25" s="15"/>
      <c r="K25" s="10"/>
      <c r="L25" s="10"/>
      <c r="M25" s="22"/>
      <c r="N25" s="22"/>
      <c r="O25" s="37"/>
      <c r="P25" s="40">
        <f>SUM(M25:O25)</f>
        <v>0</v>
      </c>
    </row>
    <row r="26" spans="1:16" s="1" customFormat="1" ht="12.75" customHeight="1">
      <c r="A26" s="145" t="s">
        <v>22</v>
      </c>
      <c r="B26" s="146"/>
      <c r="C26" s="146"/>
      <c r="D26" s="146"/>
      <c r="E26" s="146"/>
      <c r="F26" s="146"/>
      <c r="G26" s="146"/>
      <c r="H26" s="146"/>
      <c r="I26" s="14"/>
      <c r="J26" s="15"/>
      <c r="K26" s="10"/>
      <c r="L26" s="16">
        <f>SUM(L24:L25)</f>
        <v>0</v>
      </c>
      <c r="M26" s="16">
        <f>SUM(M24:M25)</f>
        <v>0</v>
      </c>
      <c r="N26" s="16">
        <f>SUM(N24:N25)</f>
        <v>0</v>
      </c>
      <c r="O26" s="16">
        <f>SUM(O24:O25)</f>
        <v>0</v>
      </c>
      <c r="P26" s="16">
        <f>SUM(P24:P25)</f>
        <v>0</v>
      </c>
    </row>
    <row r="27" spans="1:8" ht="12.75" customHeight="1">
      <c r="A27" s="17"/>
      <c r="C27" s="33"/>
      <c r="D27" s="33"/>
      <c r="E27" s="33"/>
      <c r="F27" s="33"/>
      <c r="G27" s="34"/>
      <c r="H27" s="33"/>
    </row>
    <row r="28" spans="1:16" ht="12.75" customHeight="1">
      <c r="A28" s="147" t="s">
        <v>36</v>
      </c>
      <c r="B28" s="148"/>
      <c r="C28" s="148"/>
      <c r="D28" s="148"/>
      <c r="E28" s="148"/>
      <c r="F28" s="148"/>
      <c r="G28" s="2"/>
      <c r="H28" s="18"/>
      <c r="I28" s="2"/>
      <c r="J28" s="1"/>
      <c r="K28" s="1"/>
      <c r="L28" s="1"/>
      <c r="M28" s="3"/>
      <c r="N28" s="1"/>
      <c r="O28" s="1"/>
      <c r="P28" s="1"/>
    </row>
    <row r="29" spans="1:16" s="1" customFormat="1" ht="31.5" customHeight="1">
      <c r="A29" s="149" t="s">
        <v>37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1" s="1" customFormat="1" ht="12.75" customHeight="1">
      <c r="A30" s="17"/>
      <c r="B30" s="46"/>
      <c r="C30" s="2"/>
      <c r="D30" s="2"/>
      <c r="E30" s="2"/>
      <c r="F30" s="18"/>
      <c r="G30" s="2"/>
      <c r="K30" s="3"/>
    </row>
    <row r="31" spans="1:12" s="1" customFormat="1" ht="12.75" customHeight="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L31" s="3"/>
    </row>
    <row r="32" spans="1:16" ht="12.75" customHeight="1">
      <c r="A32" s="31"/>
      <c r="B32" s="31"/>
      <c r="D32" s="2"/>
      <c r="E32" s="2"/>
      <c r="F32" s="2"/>
      <c r="G32" s="18"/>
      <c r="H32" s="2"/>
      <c r="I32" s="1"/>
      <c r="J32" s="1"/>
      <c r="K32" s="1"/>
      <c r="L32" s="3"/>
      <c r="M32" s="1"/>
      <c r="N32" s="1"/>
      <c r="O32" s="1"/>
      <c r="P32" s="1"/>
    </row>
    <row r="33" spans="1:16" ht="12.75" customHeight="1">
      <c r="A33" s="31"/>
      <c r="B33" s="31"/>
      <c r="D33" s="2"/>
      <c r="E33" s="2"/>
      <c r="F33" s="2"/>
      <c r="G33" s="18"/>
      <c r="H33" s="2"/>
      <c r="I33" s="1"/>
      <c r="J33" s="1"/>
      <c r="K33" s="1"/>
      <c r="L33" s="3"/>
      <c r="M33" s="1"/>
      <c r="N33" s="1"/>
      <c r="O33" s="1"/>
      <c r="P33" s="1"/>
    </row>
    <row r="34" spans="1:14" ht="12.75" customHeight="1">
      <c r="A34" s="147" t="s">
        <v>38</v>
      </c>
      <c r="B34" s="148"/>
      <c r="C34" s="148"/>
      <c r="F34" s="33"/>
      <c r="G34" s="33"/>
      <c r="J34" s="1"/>
      <c r="K34" s="1"/>
      <c r="L34" s="31"/>
      <c r="M34" s="1"/>
      <c r="N34" s="1"/>
    </row>
    <row r="35" spans="1:14" ht="12.75" customHeight="1">
      <c r="A35" s="17"/>
      <c r="C35" s="2"/>
      <c r="F35" s="33"/>
      <c r="G35" s="33"/>
      <c r="J35" s="1"/>
      <c r="K35" s="1"/>
      <c r="L35" s="31"/>
      <c r="M35" s="1"/>
      <c r="N35" s="1"/>
    </row>
    <row r="36" spans="1:14" ht="12.75" customHeight="1">
      <c r="A36" s="147" t="s">
        <v>23</v>
      </c>
      <c r="B36" s="148"/>
      <c r="C36" s="148"/>
      <c r="F36" s="33"/>
      <c r="G36" s="33"/>
      <c r="J36" s="1"/>
      <c r="K36" s="1"/>
      <c r="L36" s="31"/>
      <c r="M36" s="1"/>
      <c r="N36" s="1"/>
    </row>
    <row r="37" spans="1:13" ht="12.75" customHeight="1">
      <c r="A37" s="17"/>
      <c r="C37" s="33"/>
      <c r="D37" s="33"/>
      <c r="E37" s="33"/>
      <c r="F37" s="34"/>
      <c r="G37" s="33"/>
      <c r="K37" s="32"/>
      <c r="L37" s="31"/>
      <c r="M37" s="1"/>
    </row>
    <row r="38" spans="1:8" ht="12.75">
      <c r="A38" s="17"/>
      <c r="C38" s="33"/>
      <c r="D38" s="33"/>
      <c r="E38" s="33"/>
      <c r="F38" s="33"/>
      <c r="G38" s="34"/>
      <c r="H38" s="33"/>
    </row>
    <row r="39" spans="1:8" ht="12.75">
      <c r="A39" s="17"/>
      <c r="C39" s="33"/>
      <c r="D39" s="33"/>
      <c r="E39" s="33"/>
      <c r="F39" s="33"/>
      <c r="G39" s="34"/>
      <c r="H39" s="33"/>
    </row>
    <row r="40" spans="1:8" ht="12.75">
      <c r="A40" s="17"/>
      <c r="C40" s="17"/>
      <c r="D40" s="17"/>
      <c r="E40" s="33"/>
      <c r="F40" s="33"/>
      <c r="G40" s="34"/>
      <c r="H40" s="33"/>
    </row>
    <row r="41" spans="1:8" ht="12.75">
      <c r="A41" s="17"/>
      <c r="C41" s="33"/>
      <c r="D41" s="33"/>
      <c r="E41" s="33"/>
      <c r="F41" s="33"/>
      <c r="G41" s="34"/>
      <c r="H41" s="33"/>
    </row>
    <row r="42" spans="1:8" ht="12.75">
      <c r="A42" s="17"/>
      <c r="C42" s="33"/>
      <c r="D42" s="33"/>
      <c r="E42" s="33"/>
      <c r="F42" s="33"/>
      <c r="G42" s="34"/>
      <c r="H42" s="33"/>
    </row>
    <row r="43" spans="1:8" ht="12.75">
      <c r="A43" s="17"/>
      <c r="C43" s="33"/>
      <c r="D43" s="33"/>
      <c r="E43" s="33"/>
      <c r="F43" s="33"/>
      <c r="G43" s="34"/>
      <c r="H43" s="33"/>
    </row>
    <row r="44" spans="1:8" ht="12.75">
      <c r="A44" s="17"/>
      <c r="C44" s="33"/>
      <c r="D44" s="33"/>
      <c r="E44" s="33"/>
      <c r="F44" s="33"/>
      <c r="G44" s="34"/>
      <c r="H44" s="33"/>
    </row>
    <row r="45" spans="1:8" ht="12.75">
      <c r="A45" s="17"/>
      <c r="C45" s="33"/>
      <c r="D45" s="33"/>
      <c r="E45" s="33"/>
      <c r="F45" s="33"/>
      <c r="G45" s="34"/>
      <c r="H45" s="33"/>
    </row>
    <row r="46" spans="1:8" ht="12.75">
      <c r="A46" s="17"/>
      <c r="C46" s="33"/>
      <c r="D46" s="33"/>
      <c r="E46" s="33"/>
      <c r="F46" s="33"/>
      <c r="G46" s="34"/>
      <c r="H46" s="33"/>
    </row>
    <row r="47" spans="1:8" ht="12.75">
      <c r="A47" s="17"/>
      <c r="C47" s="33"/>
      <c r="D47" s="33"/>
      <c r="E47" s="33"/>
      <c r="F47" s="33"/>
      <c r="G47" s="34"/>
      <c r="H47" s="33"/>
    </row>
    <row r="48" spans="1:8" ht="12.75">
      <c r="A48" s="17"/>
      <c r="C48" s="33"/>
      <c r="D48" s="33"/>
      <c r="E48" s="33"/>
      <c r="F48" s="33"/>
      <c r="G48" s="34"/>
      <c r="H48" s="33"/>
    </row>
    <row r="49" spans="1:8" ht="12.75">
      <c r="A49" s="17"/>
      <c r="C49" s="33"/>
      <c r="D49" s="33"/>
      <c r="E49" s="33"/>
      <c r="F49" s="33"/>
      <c r="G49" s="34"/>
      <c r="H49" s="33"/>
    </row>
    <row r="50" spans="1:8" ht="12.75">
      <c r="A50" s="17"/>
      <c r="C50" s="33"/>
      <c r="D50" s="33"/>
      <c r="E50" s="33"/>
      <c r="F50" s="33"/>
      <c r="G50" s="34"/>
      <c r="H50" s="33"/>
    </row>
    <row r="51" spans="1:8" ht="12.75">
      <c r="A51" s="17"/>
      <c r="C51" s="33"/>
      <c r="D51" s="33"/>
      <c r="E51" s="33"/>
      <c r="F51" s="33"/>
      <c r="G51" s="34"/>
      <c r="H51" s="33"/>
    </row>
    <row r="52" spans="1:8" ht="12.75">
      <c r="A52" s="17"/>
      <c r="C52" s="33"/>
      <c r="D52" s="33"/>
      <c r="E52" s="33"/>
      <c r="F52" s="33"/>
      <c r="G52" s="34"/>
      <c r="H52" s="33"/>
    </row>
    <row r="53" spans="1:8" ht="12.75">
      <c r="A53" s="17"/>
      <c r="C53" s="33"/>
      <c r="D53" s="33"/>
      <c r="E53" s="33"/>
      <c r="F53" s="33"/>
      <c r="G53" s="34"/>
      <c r="H53" s="33"/>
    </row>
    <row r="54" spans="1:8" ht="12.75">
      <c r="A54" s="17"/>
      <c r="C54" s="33"/>
      <c r="D54" s="33"/>
      <c r="E54" s="33"/>
      <c r="F54" s="33"/>
      <c r="G54" s="34"/>
      <c r="H54" s="33"/>
    </row>
    <row r="55" spans="1:8" ht="12.75">
      <c r="A55" s="17"/>
      <c r="C55" s="33"/>
      <c r="D55" s="33"/>
      <c r="E55" s="33"/>
      <c r="F55" s="33"/>
      <c r="G55" s="34"/>
      <c r="H55" s="33"/>
    </row>
    <row r="56" spans="1:8" ht="12.75">
      <c r="A56" s="17"/>
      <c r="C56" s="33"/>
      <c r="D56" s="33"/>
      <c r="E56" s="33"/>
      <c r="F56" s="33"/>
      <c r="G56" s="34"/>
      <c r="H56" s="33"/>
    </row>
    <row r="57" spans="1:8" ht="12.75">
      <c r="A57" s="17"/>
      <c r="C57" s="33"/>
      <c r="D57" s="33"/>
      <c r="E57" s="33"/>
      <c r="F57" s="33"/>
      <c r="G57" s="34"/>
      <c r="H57" s="33"/>
    </row>
    <row r="58" spans="1:8" ht="12.75">
      <c r="A58" s="17"/>
      <c r="C58" s="33"/>
      <c r="D58" s="33"/>
      <c r="E58" s="33"/>
      <c r="F58" s="33"/>
      <c r="G58" s="34"/>
      <c r="H58" s="33"/>
    </row>
    <row r="59" spans="1:8" ht="12.75">
      <c r="A59" s="17"/>
      <c r="C59" s="33"/>
      <c r="D59" s="33"/>
      <c r="E59" s="33"/>
      <c r="F59" s="33"/>
      <c r="G59" s="34"/>
      <c r="H59" s="33"/>
    </row>
    <row r="60" spans="1:8" ht="12.75">
      <c r="A60" s="17"/>
      <c r="C60" s="33"/>
      <c r="D60" s="33"/>
      <c r="E60" s="33"/>
      <c r="F60" s="33"/>
      <c r="G60" s="34"/>
      <c r="H60" s="33"/>
    </row>
    <row r="61" spans="1:8" ht="12.75">
      <c r="A61" s="17"/>
      <c r="C61" s="33"/>
      <c r="D61" s="33"/>
      <c r="E61" s="33"/>
      <c r="F61" s="33"/>
      <c r="G61" s="34"/>
      <c r="H61" s="33"/>
    </row>
    <row r="62" spans="1:8" ht="12.75">
      <c r="A62" s="17"/>
      <c r="C62" s="33"/>
      <c r="D62" s="33"/>
      <c r="E62" s="33"/>
      <c r="F62" s="33"/>
      <c r="G62" s="34"/>
      <c r="H62" s="33"/>
    </row>
    <row r="63" spans="1:8" ht="12.75">
      <c r="A63" s="17"/>
      <c r="C63" s="33"/>
      <c r="D63" s="33"/>
      <c r="E63" s="33"/>
      <c r="F63" s="33"/>
      <c r="G63" s="34"/>
      <c r="H63" s="33"/>
    </row>
    <row r="64" spans="1:8" ht="12.75">
      <c r="A64" s="17"/>
      <c r="C64" s="33"/>
      <c r="D64" s="33"/>
      <c r="E64" s="33"/>
      <c r="F64" s="33"/>
      <c r="G64" s="34"/>
      <c r="H64" s="33"/>
    </row>
    <row r="65" spans="1:8" ht="12.75">
      <c r="A65" s="17"/>
      <c r="C65" s="33"/>
      <c r="D65" s="33"/>
      <c r="E65" s="33"/>
      <c r="F65" s="33"/>
      <c r="G65" s="34"/>
      <c r="H65" s="33"/>
    </row>
    <row r="66" spans="1:8" ht="12.75">
      <c r="A66" s="17"/>
      <c r="C66" s="33"/>
      <c r="D66" s="33"/>
      <c r="E66" s="33"/>
      <c r="F66" s="33"/>
      <c r="G66" s="34"/>
      <c r="H66" s="33"/>
    </row>
    <row r="67" spans="1:8" ht="12.75">
      <c r="A67" s="17"/>
      <c r="C67" s="33"/>
      <c r="D67" s="33"/>
      <c r="E67" s="33"/>
      <c r="F67" s="33"/>
      <c r="G67" s="34"/>
      <c r="H67" s="33"/>
    </row>
    <row r="68" spans="1:8" ht="12.75">
      <c r="A68" s="17"/>
      <c r="C68" s="33"/>
      <c r="D68" s="33"/>
      <c r="E68" s="33"/>
      <c r="F68" s="33"/>
      <c r="G68" s="34"/>
      <c r="H68" s="33"/>
    </row>
    <row r="69" spans="1:8" ht="12.75">
      <c r="A69" s="17"/>
      <c r="C69" s="33"/>
      <c r="D69" s="33"/>
      <c r="E69" s="33"/>
      <c r="F69" s="33"/>
      <c r="G69" s="34"/>
      <c r="H69" s="33"/>
    </row>
    <row r="70" spans="1:8" ht="12.75">
      <c r="A70" s="17"/>
      <c r="C70" s="33"/>
      <c r="D70" s="33"/>
      <c r="E70" s="33"/>
      <c r="F70" s="33"/>
      <c r="G70" s="34"/>
      <c r="H70" s="33"/>
    </row>
    <row r="71" spans="1:8" ht="12.75">
      <c r="A71" s="17"/>
      <c r="C71" s="33"/>
      <c r="D71" s="33"/>
      <c r="E71" s="33"/>
      <c r="F71" s="33"/>
      <c r="G71" s="34"/>
      <c r="H71" s="33"/>
    </row>
    <row r="72" spans="1:8" ht="12.75">
      <c r="A72" s="17"/>
      <c r="C72" s="33"/>
      <c r="D72" s="33"/>
      <c r="E72" s="33"/>
      <c r="F72" s="33"/>
      <c r="G72" s="34"/>
      <c r="H72" s="33"/>
    </row>
    <row r="73" spans="1:8" ht="12.75">
      <c r="A73" s="17"/>
      <c r="C73" s="33"/>
      <c r="D73" s="33"/>
      <c r="E73" s="33"/>
      <c r="F73" s="33"/>
      <c r="G73" s="34"/>
      <c r="H73" s="33"/>
    </row>
    <row r="74" spans="1:8" ht="12.75">
      <c r="A74" s="17"/>
      <c r="C74" s="33"/>
      <c r="D74" s="33"/>
      <c r="E74" s="33"/>
      <c r="F74" s="33"/>
      <c r="G74" s="34"/>
      <c r="H74" s="33"/>
    </row>
    <row r="75" spans="1:8" ht="12.75">
      <c r="A75" s="17"/>
      <c r="C75" s="33"/>
      <c r="D75" s="33"/>
      <c r="E75" s="33"/>
      <c r="F75" s="33"/>
      <c r="G75" s="34"/>
      <c r="H75" s="33"/>
    </row>
    <row r="76" spans="1:8" ht="12.75">
      <c r="A76" s="17"/>
      <c r="C76" s="33"/>
      <c r="D76" s="33"/>
      <c r="E76" s="33"/>
      <c r="F76" s="33"/>
      <c r="G76" s="34"/>
      <c r="H76" s="33"/>
    </row>
    <row r="77" spans="1:8" ht="12.75">
      <c r="A77" s="17"/>
      <c r="C77" s="33"/>
      <c r="D77" s="33"/>
      <c r="E77" s="33"/>
      <c r="F77" s="33"/>
      <c r="G77" s="34"/>
      <c r="H77" s="33"/>
    </row>
    <row r="78" spans="1:8" ht="12.75">
      <c r="A78" s="17"/>
      <c r="C78" s="33"/>
      <c r="D78" s="33"/>
      <c r="E78" s="33"/>
      <c r="F78" s="33"/>
      <c r="G78" s="34"/>
      <c r="H78" s="33"/>
    </row>
    <row r="79" spans="1:8" ht="12.75">
      <c r="A79" s="17"/>
      <c r="C79" s="33"/>
      <c r="D79" s="33"/>
      <c r="E79" s="33"/>
      <c r="F79" s="33"/>
      <c r="G79" s="34"/>
      <c r="H79" s="33"/>
    </row>
    <row r="80" spans="1:8" ht="12.75">
      <c r="A80" s="17"/>
      <c r="C80" s="33"/>
      <c r="D80" s="33"/>
      <c r="E80" s="33"/>
      <c r="F80" s="33"/>
      <c r="G80" s="34"/>
      <c r="H80" s="33"/>
    </row>
    <row r="81" spans="1:8" ht="12.75">
      <c r="A81" s="17"/>
      <c r="C81" s="33"/>
      <c r="D81" s="33"/>
      <c r="E81" s="33"/>
      <c r="F81" s="33"/>
      <c r="G81" s="34"/>
      <c r="H81" s="33"/>
    </row>
    <row r="82" spans="1:8" ht="12.75">
      <c r="A82" s="17"/>
      <c r="C82" s="33"/>
      <c r="D82" s="33"/>
      <c r="E82" s="33"/>
      <c r="F82" s="33"/>
      <c r="G82" s="34"/>
      <c r="H82" s="33"/>
    </row>
    <row r="83" spans="1:8" ht="12.75">
      <c r="A83" s="17"/>
      <c r="C83" s="33"/>
      <c r="D83" s="33"/>
      <c r="E83" s="33"/>
      <c r="F83" s="33"/>
      <c r="G83" s="34"/>
      <c r="H83" s="33"/>
    </row>
    <row r="84" spans="1:8" ht="12.75">
      <c r="A84" s="17"/>
      <c r="C84" s="33"/>
      <c r="D84" s="33"/>
      <c r="E84" s="33"/>
      <c r="F84" s="33"/>
      <c r="G84" s="34"/>
      <c r="H84" s="33"/>
    </row>
    <row r="85" spans="1:8" ht="12.75">
      <c r="A85" s="17"/>
      <c r="C85" s="33"/>
      <c r="D85" s="33"/>
      <c r="E85" s="33"/>
      <c r="F85" s="33"/>
      <c r="G85" s="34"/>
      <c r="H85" s="33"/>
    </row>
    <row r="86" spans="1:8" ht="12.75">
      <c r="A86" s="17"/>
      <c r="C86" s="33"/>
      <c r="D86" s="33"/>
      <c r="E86" s="33"/>
      <c r="F86" s="33"/>
      <c r="G86" s="34"/>
      <c r="H86" s="33"/>
    </row>
    <row r="87" spans="1:8" ht="12.75">
      <c r="A87" s="17"/>
      <c r="C87" s="33"/>
      <c r="D87" s="33"/>
      <c r="E87" s="33"/>
      <c r="F87" s="33"/>
      <c r="G87" s="34"/>
      <c r="H87" s="33"/>
    </row>
    <row r="88" spans="1:8" ht="12.75">
      <c r="A88" s="17"/>
      <c r="C88" s="33"/>
      <c r="D88" s="33"/>
      <c r="E88" s="33"/>
      <c r="F88" s="33"/>
      <c r="G88" s="34"/>
      <c r="H88" s="33"/>
    </row>
    <row r="89" spans="1:8" ht="12.75">
      <c r="A89" s="17"/>
      <c r="C89" s="33"/>
      <c r="D89" s="33"/>
      <c r="E89" s="33"/>
      <c r="F89" s="33"/>
      <c r="G89" s="34"/>
      <c r="H89" s="33"/>
    </row>
    <row r="90" spans="1:8" ht="12.75">
      <c r="A90" s="17"/>
      <c r="C90" s="33"/>
      <c r="D90" s="33"/>
      <c r="E90" s="33"/>
      <c r="F90" s="33"/>
      <c r="G90" s="34"/>
      <c r="H90" s="33"/>
    </row>
    <row r="91" spans="1:8" ht="12.75">
      <c r="A91" s="17"/>
      <c r="C91" s="33"/>
      <c r="D91" s="33"/>
      <c r="E91" s="33"/>
      <c r="F91" s="33"/>
      <c r="G91" s="34"/>
      <c r="H91" s="33"/>
    </row>
    <row r="92" spans="1:8" ht="12.75">
      <c r="A92" s="17"/>
      <c r="C92" s="33"/>
      <c r="D92" s="33"/>
      <c r="E92" s="33"/>
      <c r="F92" s="33"/>
      <c r="G92" s="34"/>
      <c r="H92" s="33"/>
    </row>
    <row r="93" spans="1:8" ht="12.75">
      <c r="A93" s="17"/>
      <c r="C93" s="33"/>
      <c r="D93" s="33"/>
      <c r="E93" s="33"/>
      <c r="F93" s="33"/>
      <c r="G93" s="34"/>
      <c r="H93" s="33"/>
    </row>
    <row r="94" spans="1:8" ht="12.75">
      <c r="A94" s="17"/>
      <c r="C94" s="33"/>
      <c r="D94" s="33"/>
      <c r="E94" s="33"/>
      <c r="F94" s="33"/>
      <c r="G94" s="34"/>
      <c r="H94" s="33"/>
    </row>
    <row r="95" spans="1:8" ht="12.75">
      <c r="A95" s="17"/>
      <c r="C95" s="33"/>
      <c r="D95" s="33"/>
      <c r="E95" s="33"/>
      <c r="F95" s="33"/>
      <c r="G95" s="34"/>
      <c r="H95" s="33"/>
    </row>
    <row r="96" spans="1:8" ht="12.75">
      <c r="A96" s="17"/>
      <c r="C96" s="33"/>
      <c r="D96" s="33"/>
      <c r="E96" s="33"/>
      <c r="F96" s="33"/>
      <c r="G96" s="34"/>
      <c r="H96" s="33"/>
    </row>
    <row r="97" spans="1:8" ht="12.75">
      <c r="A97" s="17"/>
      <c r="C97" s="33"/>
      <c r="D97" s="33"/>
      <c r="E97" s="33"/>
      <c r="F97" s="33"/>
      <c r="G97" s="34"/>
      <c r="H97" s="33"/>
    </row>
    <row r="98" spans="1:8" ht="12.75">
      <c r="A98" s="17"/>
      <c r="C98" s="33"/>
      <c r="D98" s="33"/>
      <c r="E98" s="33"/>
      <c r="F98" s="33"/>
      <c r="G98" s="34"/>
      <c r="H98" s="33"/>
    </row>
    <row r="99" spans="1:8" ht="12.75">
      <c r="A99" s="17"/>
      <c r="C99" s="33"/>
      <c r="D99" s="33"/>
      <c r="E99" s="33"/>
      <c r="F99" s="33"/>
      <c r="G99" s="34"/>
      <c r="H99" s="33"/>
    </row>
    <row r="100" spans="1:8" ht="12.75">
      <c r="A100" s="17"/>
      <c r="C100" s="33"/>
      <c r="D100" s="33"/>
      <c r="E100" s="33"/>
      <c r="F100" s="33"/>
      <c r="G100" s="34"/>
      <c r="H100" s="33"/>
    </row>
    <row r="101" spans="1:8" ht="12.75">
      <c r="A101" s="17"/>
      <c r="C101" s="33"/>
      <c r="D101" s="33"/>
      <c r="E101" s="33"/>
      <c r="F101" s="33"/>
      <c r="G101" s="34"/>
      <c r="H101" s="33"/>
    </row>
    <row r="102" spans="1:8" ht="12.75">
      <c r="A102" s="17"/>
      <c r="C102" s="33"/>
      <c r="D102" s="33"/>
      <c r="E102" s="33"/>
      <c r="F102" s="33"/>
      <c r="G102" s="34"/>
      <c r="H102" s="33"/>
    </row>
    <row r="103" spans="1:8" ht="12.75">
      <c r="A103" s="17"/>
      <c r="C103" s="33"/>
      <c r="D103" s="33"/>
      <c r="E103" s="33"/>
      <c r="F103" s="33"/>
      <c r="G103" s="34"/>
      <c r="H103" s="33"/>
    </row>
    <row r="104" spans="1:8" ht="12.75">
      <c r="A104" s="17"/>
      <c r="C104" s="33"/>
      <c r="D104" s="33"/>
      <c r="E104" s="33"/>
      <c r="F104" s="33"/>
      <c r="G104" s="34"/>
      <c r="H104" s="33"/>
    </row>
    <row r="105" spans="1:8" ht="12.75">
      <c r="A105" s="17"/>
      <c r="C105" s="33"/>
      <c r="D105" s="33"/>
      <c r="E105" s="33"/>
      <c r="F105" s="33"/>
      <c r="G105" s="34"/>
      <c r="H105" s="33"/>
    </row>
    <row r="106" spans="1:8" ht="12.75">
      <c r="A106" s="17"/>
      <c r="C106" s="33"/>
      <c r="D106" s="33"/>
      <c r="E106" s="33"/>
      <c r="F106" s="33"/>
      <c r="G106" s="34"/>
      <c r="H106" s="33"/>
    </row>
    <row r="107" spans="1:8" ht="12.75">
      <c r="A107" s="17"/>
      <c r="C107" s="33"/>
      <c r="D107" s="33"/>
      <c r="E107" s="33"/>
      <c r="F107" s="33"/>
      <c r="G107" s="34"/>
      <c r="H107" s="33"/>
    </row>
    <row r="108" spans="1:8" ht="12.75">
      <c r="A108" s="17"/>
      <c r="C108" s="33"/>
      <c r="D108" s="33"/>
      <c r="E108" s="33"/>
      <c r="F108" s="33"/>
      <c r="G108" s="34"/>
      <c r="H108" s="33"/>
    </row>
    <row r="109" spans="1:8" ht="12.75">
      <c r="A109" s="17"/>
      <c r="C109" s="33"/>
      <c r="D109" s="33"/>
      <c r="E109" s="33"/>
      <c r="F109" s="33"/>
      <c r="G109" s="34"/>
      <c r="H109" s="33"/>
    </row>
    <row r="110" spans="1:8" ht="12.75">
      <c r="A110" s="17"/>
      <c r="C110" s="33"/>
      <c r="D110" s="33"/>
      <c r="E110" s="33"/>
      <c r="F110" s="33"/>
      <c r="G110" s="34"/>
      <c r="H110" s="33"/>
    </row>
    <row r="111" spans="1:8" ht="12.75">
      <c r="A111" s="17"/>
      <c r="C111" s="33"/>
      <c r="D111" s="33"/>
      <c r="E111" s="33"/>
      <c r="F111" s="33"/>
      <c r="G111" s="34"/>
      <c r="H111" s="33"/>
    </row>
    <row r="112" spans="1:8" ht="12.75">
      <c r="A112" s="17"/>
      <c r="C112" s="33"/>
      <c r="D112" s="33"/>
      <c r="E112" s="33"/>
      <c r="F112" s="33"/>
      <c r="G112" s="34"/>
      <c r="H112" s="33"/>
    </row>
    <row r="113" spans="1:8" ht="12.75">
      <c r="A113" s="17"/>
      <c r="C113" s="33"/>
      <c r="D113" s="33"/>
      <c r="E113" s="33"/>
      <c r="F113" s="33"/>
      <c r="G113" s="34"/>
      <c r="H113" s="33"/>
    </row>
    <row r="114" spans="1:8" ht="12.75">
      <c r="A114" s="17"/>
      <c r="C114" s="33"/>
      <c r="D114" s="33"/>
      <c r="E114" s="33"/>
      <c r="F114" s="33"/>
      <c r="G114" s="34"/>
      <c r="H114" s="33"/>
    </row>
    <row r="115" spans="1:8" ht="12.75">
      <c r="A115" s="17"/>
      <c r="C115" s="33"/>
      <c r="D115" s="33"/>
      <c r="E115" s="33"/>
      <c r="F115" s="33"/>
      <c r="G115" s="34"/>
      <c r="H115" s="33"/>
    </row>
    <row r="116" spans="1:8" ht="12.75">
      <c r="A116" s="17"/>
      <c r="C116" s="33"/>
      <c r="D116" s="33"/>
      <c r="E116" s="33"/>
      <c r="F116" s="33"/>
      <c r="G116" s="34"/>
      <c r="H116" s="33"/>
    </row>
    <row r="117" spans="1:8" ht="12.75">
      <c r="A117" s="17"/>
      <c r="C117" s="33"/>
      <c r="D117" s="33"/>
      <c r="E117" s="33"/>
      <c r="F117" s="33"/>
      <c r="G117" s="34"/>
      <c r="H117" s="33"/>
    </row>
    <row r="118" spans="1:8" ht="12.75">
      <c r="A118" s="17"/>
      <c r="C118" s="33"/>
      <c r="D118" s="33"/>
      <c r="E118" s="33"/>
      <c r="F118" s="33"/>
      <c r="G118" s="34"/>
      <c r="H118" s="33"/>
    </row>
    <row r="119" spans="1:8" ht="12.75">
      <c r="A119" s="17"/>
      <c r="C119" s="33"/>
      <c r="D119" s="33"/>
      <c r="E119" s="33"/>
      <c r="F119" s="33"/>
      <c r="G119" s="34"/>
      <c r="H119" s="33"/>
    </row>
    <row r="120" spans="1:8" ht="12.75">
      <c r="A120" s="17"/>
      <c r="C120" s="33"/>
      <c r="D120" s="33"/>
      <c r="E120" s="33"/>
      <c r="F120" s="33"/>
      <c r="G120" s="34"/>
      <c r="H120" s="33"/>
    </row>
    <row r="121" spans="1:8" ht="12.75">
      <c r="A121" s="17"/>
      <c r="C121" s="33"/>
      <c r="D121" s="33"/>
      <c r="E121" s="33"/>
      <c r="F121" s="33"/>
      <c r="G121" s="34"/>
      <c r="H121" s="33"/>
    </row>
    <row r="122" spans="1:8" ht="12.75">
      <c r="A122" s="17"/>
      <c r="C122" s="33"/>
      <c r="D122" s="33"/>
      <c r="E122" s="33"/>
      <c r="F122" s="33"/>
      <c r="G122" s="34"/>
      <c r="H122" s="33"/>
    </row>
    <row r="123" spans="1:8" ht="12.75">
      <c r="A123" s="17"/>
      <c r="C123" s="33"/>
      <c r="D123" s="33"/>
      <c r="E123" s="33"/>
      <c r="F123" s="33"/>
      <c r="G123" s="34"/>
      <c r="H123" s="33"/>
    </row>
    <row r="124" spans="1:8" ht="12.75">
      <c r="A124" s="17"/>
      <c r="C124" s="33"/>
      <c r="D124" s="33"/>
      <c r="E124" s="33"/>
      <c r="F124" s="33"/>
      <c r="G124" s="34"/>
      <c r="H124" s="33"/>
    </row>
    <row r="125" spans="1:8" ht="12.75">
      <c r="A125" s="17"/>
      <c r="C125" s="33"/>
      <c r="D125" s="33"/>
      <c r="E125" s="33"/>
      <c r="F125" s="33"/>
      <c r="G125" s="34"/>
      <c r="H125" s="33"/>
    </row>
    <row r="126" spans="1:8" ht="12.75">
      <c r="A126" s="17"/>
      <c r="C126" s="33"/>
      <c r="D126" s="33"/>
      <c r="E126" s="33"/>
      <c r="F126" s="33"/>
      <c r="G126" s="34"/>
      <c r="H126" s="33"/>
    </row>
    <row r="127" spans="1:8" ht="12.75">
      <c r="A127" s="17"/>
      <c r="C127" s="33"/>
      <c r="D127" s="33"/>
      <c r="E127" s="33"/>
      <c r="F127" s="33"/>
      <c r="G127" s="34"/>
      <c r="H127" s="33"/>
    </row>
    <row r="128" spans="1:8" ht="12.75">
      <c r="A128" s="17"/>
      <c r="C128" s="33"/>
      <c r="D128" s="33"/>
      <c r="E128" s="33"/>
      <c r="F128" s="33"/>
      <c r="G128" s="34"/>
      <c r="H128" s="33"/>
    </row>
    <row r="129" spans="1:8" ht="12.75">
      <c r="A129" s="17"/>
      <c r="C129" s="33"/>
      <c r="D129" s="33"/>
      <c r="E129" s="33"/>
      <c r="F129" s="33"/>
      <c r="G129" s="34"/>
      <c r="H129" s="33"/>
    </row>
    <row r="130" spans="1:8" ht="12.75">
      <c r="A130" s="17"/>
      <c r="C130" s="33"/>
      <c r="D130" s="33"/>
      <c r="E130" s="33"/>
      <c r="F130" s="33"/>
      <c r="G130" s="34"/>
      <c r="H130" s="33"/>
    </row>
    <row r="131" spans="1:8" ht="12.75">
      <c r="A131" s="17"/>
      <c r="C131" s="33"/>
      <c r="D131" s="33"/>
      <c r="E131" s="33"/>
      <c r="F131" s="33"/>
      <c r="G131" s="34"/>
      <c r="H131" s="33"/>
    </row>
    <row r="132" spans="1:8" ht="12.75">
      <c r="A132" s="17"/>
      <c r="C132" s="33"/>
      <c r="D132" s="33"/>
      <c r="E132" s="33"/>
      <c r="F132" s="33"/>
      <c r="G132" s="34"/>
      <c r="H132" s="33"/>
    </row>
    <row r="133" spans="1:8" ht="12.75">
      <c r="A133" s="17"/>
      <c r="C133" s="33"/>
      <c r="D133" s="33"/>
      <c r="E133" s="33"/>
      <c r="F133" s="33"/>
      <c r="G133" s="34"/>
      <c r="H133" s="33"/>
    </row>
    <row r="134" spans="1:8" ht="12.75">
      <c r="A134" s="17"/>
      <c r="C134" s="33"/>
      <c r="D134" s="33"/>
      <c r="E134" s="33"/>
      <c r="F134" s="33"/>
      <c r="G134" s="34"/>
      <c r="H134" s="33"/>
    </row>
    <row r="135" spans="1:8" ht="12.75">
      <c r="A135" s="17"/>
      <c r="C135" s="33"/>
      <c r="D135" s="33"/>
      <c r="E135" s="33"/>
      <c r="F135" s="33"/>
      <c r="G135" s="34"/>
      <c r="H135" s="33"/>
    </row>
    <row r="136" spans="1:8" ht="12.75">
      <c r="A136" s="17"/>
      <c r="C136" s="33"/>
      <c r="D136" s="33"/>
      <c r="E136" s="33"/>
      <c r="F136" s="33"/>
      <c r="G136" s="34"/>
      <c r="H136" s="33"/>
    </row>
    <row r="137" spans="1:8" ht="12.75">
      <c r="A137" s="17"/>
      <c r="C137" s="33"/>
      <c r="D137" s="33"/>
      <c r="E137" s="33"/>
      <c r="F137" s="33"/>
      <c r="G137" s="34"/>
      <c r="H137" s="33"/>
    </row>
    <row r="138" spans="1:8" ht="12.75">
      <c r="A138" s="17"/>
      <c r="C138" s="33"/>
      <c r="D138" s="33"/>
      <c r="E138" s="33"/>
      <c r="F138" s="33"/>
      <c r="G138" s="34"/>
      <c r="H138" s="33"/>
    </row>
    <row r="139" spans="1:8" ht="12.75">
      <c r="A139" s="17"/>
      <c r="C139" s="33"/>
      <c r="D139" s="33"/>
      <c r="E139" s="33"/>
      <c r="F139" s="33"/>
      <c r="G139" s="34"/>
      <c r="H139" s="33"/>
    </row>
    <row r="140" spans="1:8" ht="12.75">
      <c r="A140" s="17"/>
      <c r="C140" s="33"/>
      <c r="D140" s="33"/>
      <c r="E140" s="33"/>
      <c r="F140" s="33"/>
      <c r="G140" s="34"/>
      <c r="H140" s="33"/>
    </row>
    <row r="141" spans="1:8" ht="12.75">
      <c r="A141" s="17"/>
      <c r="C141" s="33"/>
      <c r="D141" s="33"/>
      <c r="E141" s="33"/>
      <c r="F141" s="33"/>
      <c r="G141" s="34"/>
      <c r="H141" s="33"/>
    </row>
    <row r="142" spans="1:8" ht="12.75">
      <c r="A142" s="17"/>
      <c r="C142" s="33"/>
      <c r="D142" s="33"/>
      <c r="E142" s="33"/>
      <c r="F142" s="33"/>
      <c r="G142" s="34"/>
      <c r="H142" s="33"/>
    </row>
    <row r="143" spans="1:8" ht="12.75">
      <c r="A143" s="17"/>
      <c r="C143" s="33"/>
      <c r="D143" s="33"/>
      <c r="E143" s="33"/>
      <c r="F143" s="33"/>
      <c r="G143" s="34"/>
      <c r="H143" s="33"/>
    </row>
    <row r="144" spans="1:8" ht="12.75">
      <c r="A144" s="17"/>
      <c r="C144" s="33"/>
      <c r="D144" s="33"/>
      <c r="E144" s="33"/>
      <c r="F144" s="33"/>
      <c r="G144" s="34"/>
      <c r="H144" s="33"/>
    </row>
    <row r="145" spans="1:8" ht="12.75">
      <c r="A145" s="17"/>
      <c r="C145" s="33"/>
      <c r="D145" s="33"/>
      <c r="E145" s="33"/>
      <c r="F145" s="33"/>
      <c r="G145" s="34"/>
      <c r="H145" s="33"/>
    </row>
    <row r="146" spans="1:8" ht="12.75">
      <c r="A146" s="17"/>
      <c r="C146" s="33"/>
      <c r="D146" s="33"/>
      <c r="E146" s="33"/>
      <c r="F146" s="33"/>
      <c r="G146" s="34"/>
      <c r="H146" s="33"/>
    </row>
    <row r="147" spans="1:8" ht="12.75">
      <c r="A147" s="17"/>
      <c r="C147" s="33"/>
      <c r="D147" s="33"/>
      <c r="E147" s="33"/>
      <c r="F147" s="33"/>
      <c r="G147" s="34"/>
      <c r="H147" s="33"/>
    </row>
    <row r="148" spans="1:8" ht="12.75">
      <c r="A148" s="17"/>
      <c r="C148" s="33"/>
      <c r="D148" s="33"/>
      <c r="E148" s="33"/>
      <c r="F148" s="33"/>
      <c r="G148" s="34"/>
      <c r="H148" s="33"/>
    </row>
    <row r="149" spans="1:8" ht="12.75">
      <c r="A149" s="17"/>
      <c r="C149" s="33"/>
      <c r="D149" s="33"/>
      <c r="E149" s="33"/>
      <c r="F149" s="33"/>
      <c r="G149" s="34"/>
      <c r="H149" s="33"/>
    </row>
    <row r="150" spans="1:8" ht="12.75">
      <c r="A150" s="17"/>
      <c r="C150" s="33"/>
      <c r="D150" s="33"/>
      <c r="E150" s="33"/>
      <c r="F150" s="33"/>
      <c r="G150" s="34"/>
      <c r="H150" s="33"/>
    </row>
    <row r="151" spans="1:8" ht="12.75">
      <c r="A151" s="17"/>
      <c r="C151" s="33"/>
      <c r="D151" s="33"/>
      <c r="E151" s="33"/>
      <c r="F151" s="33"/>
      <c r="G151" s="34"/>
      <c r="H151" s="33"/>
    </row>
    <row r="152" spans="1:8" ht="12.75">
      <c r="A152" s="17"/>
      <c r="C152" s="33"/>
      <c r="D152" s="33"/>
      <c r="E152" s="33"/>
      <c r="F152" s="33"/>
      <c r="G152" s="34"/>
      <c r="H152" s="33"/>
    </row>
    <row r="153" spans="1:8" ht="12.75">
      <c r="A153" s="17"/>
      <c r="C153" s="33"/>
      <c r="D153" s="33"/>
      <c r="E153" s="33"/>
      <c r="F153" s="33"/>
      <c r="G153" s="34"/>
      <c r="H153" s="33"/>
    </row>
    <row r="154" spans="1:8" ht="12.75">
      <c r="A154" s="17"/>
      <c r="C154" s="33"/>
      <c r="D154" s="33"/>
      <c r="E154" s="33"/>
      <c r="F154" s="33"/>
      <c r="G154" s="34"/>
      <c r="H154" s="33"/>
    </row>
    <row r="155" spans="1:8" ht="12.75">
      <c r="A155" s="17"/>
      <c r="C155" s="33"/>
      <c r="D155" s="33"/>
      <c r="E155" s="33"/>
      <c r="F155" s="33"/>
      <c r="G155" s="34"/>
      <c r="H155" s="33"/>
    </row>
    <row r="156" spans="1:8" ht="12.75">
      <c r="A156" s="17"/>
      <c r="C156" s="33"/>
      <c r="D156" s="33"/>
      <c r="E156" s="33"/>
      <c r="F156" s="33"/>
      <c r="G156" s="34"/>
      <c r="H156" s="33"/>
    </row>
    <row r="157" spans="1:8" ht="12.75">
      <c r="A157" s="17"/>
      <c r="C157" s="33"/>
      <c r="D157" s="33"/>
      <c r="E157" s="33"/>
      <c r="F157" s="33"/>
      <c r="G157" s="34"/>
      <c r="H157" s="33"/>
    </row>
    <row r="158" spans="1:8" ht="12.75">
      <c r="A158" s="17"/>
      <c r="C158" s="33"/>
      <c r="D158" s="33"/>
      <c r="E158" s="33"/>
      <c r="F158" s="33"/>
      <c r="G158" s="34"/>
      <c r="H158" s="33"/>
    </row>
    <row r="159" spans="1:8" ht="12.75">
      <c r="A159" s="17"/>
      <c r="C159" s="33"/>
      <c r="D159" s="33"/>
      <c r="E159" s="33"/>
      <c r="F159" s="33"/>
      <c r="G159" s="34"/>
      <c r="H159" s="33"/>
    </row>
    <row r="160" spans="1:8" ht="12.75">
      <c r="A160" s="17"/>
      <c r="C160" s="33"/>
      <c r="D160" s="33"/>
      <c r="E160" s="33"/>
      <c r="F160" s="33"/>
      <c r="G160" s="34"/>
      <c r="H160" s="33"/>
    </row>
    <row r="161" spans="1:8" ht="12.75">
      <c r="A161" s="17"/>
      <c r="C161" s="33"/>
      <c r="D161" s="33"/>
      <c r="E161" s="33"/>
      <c r="F161" s="33"/>
      <c r="G161" s="34"/>
      <c r="H161" s="33"/>
    </row>
    <row r="162" spans="1:8" ht="12.75">
      <c r="A162" s="17"/>
      <c r="C162" s="33"/>
      <c r="D162" s="33"/>
      <c r="E162" s="33"/>
      <c r="F162" s="33"/>
      <c r="G162" s="34"/>
      <c r="H162" s="33"/>
    </row>
    <row r="163" spans="1:8" ht="12.75">
      <c r="A163" s="17"/>
      <c r="C163" s="33"/>
      <c r="D163" s="33"/>
      <c r="E163" s="33"/>
      <c r="F163" s="33"/>
      <c r="G163" s="34"/>
      <c r="H163" s="33"/>
    </row>
    <row r="164" spans="1:8" ht="12.75">
      <c r="A164" s="17"/>
      <c r="C164" s="33"/>
      <c r="D164" s="33"/>
      <c r="E164" s="33"/>
      <c r="F164" s="33"/>
      <c r="G164" s="34"/>
      <c r="H164" s="33"/>
    </row>
    <row r="165" spans="1:8" ht="12.75">
      <c r="A165" s="17"/>
      <c r="C165" s="33"/>
      <c r="D165" s="33"/>
      <c r="E165" s="33"/>
      <c r="F165" s="33"/>
      <c r="G165" s="34"/>
      <c r="H165" s="33"/>
    </row>
    <row r="166" spans="1:8" ht="12.75">
      <c r="A166" s="17"/>
      <c r="C166" s="33"/>
      <c r="D166" s="33"/>
      <c r="E166" s="33"/>
      <c r="F166" s="33"/>
      <c r="G166" s="34"/>
      <c r="H166" s="33"/>
    </row>
    <row r="167" spans="1:8" ht="12.75">
      <c r="A167" s="17"/>
      <c r="C167" s="33"/>
      <c r="D167" s="33"/>
      <c r="E167" s="33"/>
      <c r="F167" s="33"/>
      <c r="G167" s="34"/>
      <c r="H167" s="33"/>
    </row>
    <row r="168" spans="1:8" ht="12.75">
      <c r="A168" s="17"/>
      <c r="C168" s="33"/>
      <c r="D168" s="33"/>
      <c r="E168" s="33"/>
      <c r="F168" s="33"/>
      <c r="G168" s="34"/>
      <c r="H168" s="33"/>
    </row>
    <row r="169" spans="1:8" ht="12.75">
      <c r="A169" s="17"/>
      <c r="C169" s="33"/>
      <c r="D169" s="33"/>
      <c r="E169" s="33"/>
      <c r="F169" s="33"/>
      <c r="G169" s="34"/>
      <c r="H169" s="33"/>
    </row>
    <row r="170" spans="1:8" ht="12.75">
      <c r="A170" s="17"/>
      <c r="C170" s="33"/>
      <c r="D170" s="33"/>
      <c r="E170" s="33"/>
      <c r="F170" s="33"/>
      <c r="G170" s="34"/>
      <c r="H170" s="33"/>
    </row>
    <row r="171" spans="1:8" ht="12.75">
      <c r="A171" s="17"/>
      <c r="C171" s="33"/>
      <c r="D171" s="33"/>
      <c r="E171" s="33"/>
      <c r="F171" s="33"/>
      <c r="G171" s="34"/>
      <c r="H171" s="33"/>
    </row>
    <row r="172" spans="1:8" ht="12.75">
      <c r="A172" s="17"/>
      <c r="C172" s="33"/>
      <c r="D172" s="33"/>
      <c r="E172" s="33"/>
      <c r="F172" s="33"/>
      <c r="G172" s="34"/>
      <c r="H172" s="33"/>
    </row>
    <row r="173" spans="1:8" ht="12.75">
      <c r="A173" s="17"/>
      <c r="C173" s="33"/>
      <c r="D173" s="33"/>
      <c r="E173" s="33"/>
      <c r="F173" s="33"/>
      <c r="G173" s="34"/>
      <c r="H173" s="33"/>
    </row>
    <row r="174" spans="1:8" ht="12.75">
      <c r="A174" s="17"/>
      <c r="C174" s="33"/>
      <c r="D174" s="33"/>
      <c r="E174" s="33"/>
      <c r="F174" s="33"/>
      <c r="G174" s="34"/>
      <c r="H174" s="33"/>
    </row>
    <row r="175" spans="1:8" ht="12.75">
      <c r="A175" s="17"/>
      <c r="C175" s="33"/>
      <c r="D175" s="33"/>
      <c r="E175" s="33"/>
      <c r="F175" s="33"/>
      <c r="G175" s="34"/>
      <c r="H175" s="33"/>
    </row>
    <row r="176" spans="1:8" ht="12.75">
      <c r="A176" s="17"/>
      <c r="C176" s="33"/>
      <c r="D176" s="33"/>
      <c r="E176" s="33"/>
      <c r="F176" s="33"/>
      <c r="G176" s="34"/>
      <c r="H176" s="33"/>
    </row>
    <row r="177" spans="1:8" ht="12.75">
      <c r="A177" s="17"/>
      <c r="C177" s="33"/>
      <c r="D177" s="33"/>
      <c r="E177" s="33"/>
      <c r="F177" s="33"/>
      <c r="G177" s="34"/>
      <c r="H177" s="33"/>
    </row>
    <row r="178" spans="1:8" ht="12.75">
      <c r="A178" s="17"/>
      <c r="C178" s="33"/>
      <c r="D178" s="33"/>
      <c r="E178" s="33"/>
      <c r="F178" s="33"/>
      <c r="G178" s="34"/>
      <c r="H178" s="33"/>
    </row>
    <row r="179" spans="1:8" ht="12.75">
      <c r="A179" s="17"/>
      <c r="C179" s="33"/>
      <c r="D179" s="33"/>
      <c r="E179" s="33"/>
      <c r="F179" s="33"/>
      <c r="G179" s="34"/>
      <c r="H179" s="33"/>
    </row>
    <row r="180" spans="1:8" ht="12.75">
      <c r="A180" s="17"/>
      <c r="C180" s="33"/>
      <c r="D180" s="33"/>
      <c r="E180" s="33"/>
      <c r="F180" s="33"/>
      <c r="G180" s="34"/>
      <c r="H180" s="33"/>
    </row>
    <row r="181" spans="1:8" ht="12.75">
      <c r="A181" s="17"/>
      <c r="C181" s="33"/>
      <c r="D181" s="33"/>
      <c r="E181" s="33"/>
      <c r="F181" s="33"/>
      <c r="G181" s="34"/>
      <c r="H181" s="33"/>
    </row>
    <row r="182" spans="1:8" ht="12.75">
      <c r="A182" s="17"/>
      <c r="C182" s="33"/>
      <c r="D182" s="33"/>
      <c r="E182" s="33"/>
      <c r="F182" s="33"/>
      <c r="G182" s="34"/>
      <c r="H182" s="33"/>
    </row>
    <row r="183" spans="1:8" ht="12.75">
      <c r="A183" s="17"/>
      <c r="C183" s="33"/>
      <c r="D183" s="33"/>
      <c r="E183" s="33"/>
      <c r="F183" s="33"/>
      <c r="G183" s="34"/>
      <c r="H183" s="33"/>
    </row>
    <row r="184" spans="1:8" ht="12.75">
      <c r="A184" s="17"/>
      <c r="C184" s="33"/>
      <c r="D184" s="33"/>
      <c r="E184" s="33"/>
      <c r="F184" s="33"/>
      <c r="G184" s="34"/>
      <c r="H184" s="33"/>
    </row>
    <row r="185" spans="1:8" ht="12.75">
      <c r="A185" s="17"/>
      <c r="C185" s="33"/>
      <c r="D185" s="33"/>
      <c r="E185" s="33"/>
      <c r="F185" s="33"/>
      <c r="G185" s="34"/>
      <c r="H185" s="33"/>
    </row>
    <row r="186" spans="1:8" ht="12.75">
      <c r="A186" s="17"/>
      <c r="C186" s="33"/>
      <c r="D186" s="33"/>
      <c r="E186" s="33"/>
      <c r="F186" s="33"/>
      <c r="G186" s="34"/>
      <c r="H186" s="33"/>
    </row>
    <row r="187" spans="1:8" ht="12.75">
      <c r="A187" s="17"/>
      <c r="C187" s="33"/>
      <c r="D187" s="33"/>
      <c r="E187" s="33"/>
      <c r="F187" s="33"/>
      <c r="G187" s="34"/>
      <c r="H187" s="33"/>
    </row>
    <row r="188" spans="1:8" ht="12.75">
      <c r="A188" s="17"/>
      <c r="C188" s="33"/>
      <c r="D188" s="33"/>
      <c r="E188" s="33"/>
      <c r="F188" s="33"/>
      <c r="G188" s="34"/>
      <c r="H188" s="33"/>
    </row>
    <row r="189" spans="1:8" ht="12.75">
      <c r="A189" s="17"/>
      <c r="C189" s="33"/>
      <c r="D189" s="33"/>
      <c r="E189" s="33"/>
      <c r="F189" s="33"/>
      <c r="G189" s="34"/>
      <c r="H189" s="33"/>
    </row>
    <row r="190" spans="1:8" ht="12.75">
      <c r="A190" s="17"/>
      <c r="C190" s="33"/>
      <c r="D190" s="33"/>
      <c r="E190" s="33"/>
      <c r="F190" s="33"/>
      <c r="G190" s="34"/>
      <c r="H190" s="33"/>
    </row>
    <row r="191" spans="1:8" ht="12.75">
      <c r="A191" s="17"/>
      <c r="C191" s="33"/>
      <c r="D191" s="33"/>
      <c r="E191" s="33"/>
      <c r="F191" s="33"/>
      <c r="G191" s="34"/>
      <c r="H191" s="33"/>
    </row>
    <row r="192" spans="1:8" ht="12.75">
      <c r="A192" s="17"/>
      <c r="C192" s="33"/>
      <c r="D192" s="33"/>
      <c r="E192" s="33"/>
      <c r="F192" s="33"/>
      <c r="G192" s="34"/>
      <c r="H192" s="33"/>
    </row>
    <row r="193" spans="1:8" ht="12.75">
      <c r="A193" s="17"/>
      <c r="C193" s="33"/>
      <c r="D193" s="33"/>
      <c r="E193" s="33"/>
      <c r="F193" s="33"/>
      <c r="G193" s="34"/>
      <c r="H193" s="33"/>
    </row>
    <row r="194" spans="1:8" ht="12.75">
      <c r="A194" s="17"/>
      <c r="C194" s="33"/>
      <c r="D194" s="33"/>
      <c r="E194" s="33"/>
      <c r="F194" s="33"/>
      <c r="G194" s="34"/>
      <c r="H194" s="33"/>
    </row>
    <row r="195" spans="1:8" ht="12.75">
      <c r="A195" s="17"/>
      <c r="C195" s="33"/>
      <c r="D195" s="33"/>
      <c r="E195" s="33"/>
      <c r="F195" s="33"/>
      <c r="G195" s="34"/>
      <c r="H195" s="33"/>
    </row>
    <row r="196" spans="1:8" ht="12.75">
      <c r="A196" s="17"/>
      <c r="C196" s="33"/>
      <c r="D196" s="33"/>
      <c r="E196" s="33"/>
      <c r="F196" s="33"/>
      <c r="G196" s="34"/>
      <c r="H196" s="33"/>
    </row>
    <row r="197" spans="1:8" ht="12.75">
      <c r="A197" s="17"/>
      <c r="C197" s="33"/>
      <c r="D197" s="33"/>
      <c r="E197" s="33"/>
      <c r="F197" s="33"/>
      <c r="G197" s="34"/>
      <c r="H197" s="33"/>
    </row>
    <row r="198" spans="1:8" ht="12.75">
      <c r="A198" s="17"/>
      <c r="C198" s="33"/>
      <c r="D198" s="33"/>
      <c r="E198" s="33"/>
      <c r="F198" s="33"/>
      <c r="G198" s="34"/>
      <c r="H198" s="33"/>
    </row>
    <row r="199" spans="1:8" ht="12.75">
      <c r="A199" s="17"/>
      <c r="C199" s="33"/>
      <c r="D199" s="33"/>
      <c r="E199" s="33"/>
      <c r="F199" s="33"/>
      <c r="G199" s="34"/>
      <c r="H199" s="33"/>
    </row>
    <row r="200" spans="1:8" ht="12.75">
      <c r="A200" s="17"/>
      <c r="C200" s="33"/>
      <c r="D200" s="33"/>
      <c r="E200" s="33"/>
      <c r="F200" s="33"/>
      <c r="G200" s="34"/>
      <c r="H200" s="33"/>
    </row>
    <row r="201" spans="1:8" ht="12.75">
      <c r="A201" s="17"/>
      <c r="C201" s="33"/>
      <c r="D201" s="33"/>
      <c r="E201" s="33"/>
      <c r="F201" s="33"/>
      <c r="G201" s="34"/>
      <c r="H201" s="33"/>
    </row>
    <row r="202" spans="1:8" ht="12.75">
      <c r="A202" s="17"/>
      <c r="C202" s="33"/>
      <c r="D202" s="33"/>
      <c r="E202" s="33"/>
      <c r="F202" s="33"/>
      <c r="G202" s="34"/>
      <c r="H202" s="33"/>
    </row>
    <row r="203" spans="1:8" ht="12.75">
      <c r="A203" s="17"/>
      <c r="C203" s="33"/>
      <c r="D203" s="33"/>
      <c r="E203" s="33"/>
      <c r="F203" s="33"/>
      <c r="G203" s="34"/>
      <c r="H203" s="33"/>
    </row>
    <row r="204" spans="1:8" ht="12.75">
      <c r="A204" s="17"/>
      <c r="C204" s="33"/>
      <c r="D204" s="33"/>
      <c r="E204" s="33"/>
      <c r="F204" s="33"/>
      <c r="G204" s="34"/>
      <c r="H204" s="33"/>
    </row>
    <row r="205" spans="1:8" ht="12.75">
      <c r="A205" s="17"/>
      <c r="C205" s="33"/>
      <c r="D205" s="33"/>
      <c r="E205" s="33"/>
      <c r="F205" s="33"/>
      <c r="G205" s="34"/>
      <c r="H205" s="33"/>
    </row>
    <row r="206" spans="1:8" ht="12.75">
      <c r="A206" s="17"/>
      <c r="C206" s="33"/>
      <c r="D206" s="33"/>
      <c r="E206" s="33"/>
      <c r="F206" s="33"/>
      <c r="G206" s="34"/>
      <c r="H206" s="33"/>
    </row>
    <row r="207" spans="1:8" ht="12.75">
      <c r="A207" s="17"/>
      <c r="C207" s="33"/>
      <c r="D207" s="33"/>
      <c r="E207" s="33"/>
      <c r="F207" s="33"/>
      <c r="G207" s="34"/>
      <c r="H207" s="33"/>
    </row>
    <row r="208" spans="1:8" ht="12.75">
      <c r="A208" s="17"/>
      <c r="C208" s="33"/>
      <c r="D208" s="33"/>
      <c r="E208" s="33"/>
      <c r="F208" s="33"/>
      <c r="G208" s="34"/>
      <c r="H208" s="33"/>
    </row>
    <row r="209" spans="1:8" ht="12.75">
      <c r="A209" s="17"/>
      <c r="C209" s="33"/>
      <c r="D209" s="33"/>
      <c r="E209" s="33"/>
      <c r="F209" s="33"/>
      <c r="G209" s="34"/>
      <c r="H209" s="33"/>
    </row>
    <row r="210" spans="1:8" ht="12.75">
      <c r="A210" s="17"/>
      <c r="C210" s="33"/>
      <c r="D210" s="33"/>
      <c r="E210" s="33"/>
      <c r="F210" s="33"/>
      <c r="G210" s="34"/>
      <c r="H210" s="33"/>
    </row>
    <row r="211" spans="1:8" ht="12.75">
      <c r="A211" s="17"/>
      <c r="C211" s="33"/>
      <c r="D211" s="33"/>
      <c r="E211" s="33"/>
      <c r="F211" s="33"/>
      <c r="G211" s="34"/>
      <c r="H211" s="33"/>
    </row>
    <row r="212" spans="1:8" ht="12.75">
      <c r="A212" s="17"/>
      <c r="C212" s="33"/>
      <c r="D212" s="33"/>
      <c r="E212" s="33"/>
      <c r="F212" s="33"/>
      <c r="G212" s="34"/>
      <c r="H212" s="33"/>
    </row>
    <row r="213" spans="1:8" ht="12.75">
      <c r="A213" s="17"/>
      <c r="C213" s="33"/>
      <c r="D213" s="33"/>
      <c r="E213" s="33"/>
      <c r="F213" s="33"/>
      <c r="G213" s="34"/>
      <c r="H213" s="33"/>
    </row>
    <row r="214" spans="1:8" ht="12.75">
      <c r="A214" s="17"/>
      <c r="C214" s="33"/>
      <c r="D214" s="33"/>
      <c r="E214" s="33"/>
      <c r="F214" s="33"/>
      <c r="G214" s="34"/>
      <c r="H214" s="33"/>
    </row>
    <row r="215" spans="1:8" ht="12.75">
      <c r="A215" s="17"/>
      <c r="C215" s="33"/>
      <c r="D215" s="33"/>
      <c r="E215" s="33"/>
      <c r="F215" s="33"/>
      <c r="G215" s="34"/>
      <c r="H215" s="33"/>
    </row>
    <row r="216" spans="1:8" ht="12.75">
      <c r="A216" s="17"/>
      <c r="C216" s="33"/>
      <c r="D216" s="33"/>
      <c r="E216" s="33"/>
      <c r="F216" s="33"/>
      <c r="G216" s="34"/>
      <c r="H216" s="33"/>
    </row>
    <row r="217" spans="1:8" ht="12.75">
      <c r="A217" s="17"/>
      <c r="C217" s="33"/>
      <c r="D217" s="33"/>
      <c r="E217" s="33"/>
      <c r="F217" s="33"/>
      <c r="G217" s="34"/>
      <c r="H217" s="33"/>
    </row>
    <row r="218" spans="1:8" ht="12.75">
      <c r="A218" s="17"/>
      <c r="C218" s="33"/>
      <c r="D218" s="33"/>
      <c r="E218" s="33"/>
      <c r="F218" s="33"/>
      <c r="G218" s="34"/>
      <c r="H218" s="33"/>
    </row>
    <row r="219" spans="1:8" ht="12.75">
      <c r="A219" s="17"/>
      <c r="C219" s="33"/>
      <c r="D219" s="33"/>
      <c r="E219" s="33"/>
      <c r="F219" s="33"/>
      <c r="G219" s="34"/>
      <c r="H219" s="33"/>
    </row>
    <row r="220" spans="1:8" ht="12.75">
      <c r="A220" s="17"/>
      <c r="C220" s="33"/>
      <c r="D220" s="33"/>
      <c r="E220" s="33"/>
      <c r="F220" s="33"/>
      <c r="G220" s="34"/>
      <c r="H220" s="33"/>
    </row>
    <row r="221" spans="1:8" ht="12.75">
      <c r="A221" s="17"/>
      <c r="C221" s="33"/>
      <c r="D221" s="33"/>
      <c r="E221" s="33"/>
      <c r="F221" s="33"/>
      <c r="G221" s="34"/>
      <c r="H221" s="33"/>
    </row>
    <row r="222" spans="1:8" ht="12.75">
      <c r="A222" s="17"/>
      <c r="C222" s="33"/>
      <c r="D222" s="33"/>
      <c r="E222" s="33"/>
      <c r="F222" s="33"/>
      <c r="G222" s="34"/>
      <c r="H222" s="33"/>
    </row>
    <row r="223" spans="1:8" ht="12.75">
      <c r="A223" s="17"/>
      <c r="C223" s="33"/>
      <c r="D223" s="33"/>
      <c r="E223" s="33"/>
      <c r="F223" s="33"/>
      <c r="G223" s="34"/>
      <c r="H223" s="33"/>
    </row>
    <row r="224" spans="1:8" ht="12.75">
      <c r="A224" s="17"/>
      <c r="C224" s="33"/>
      <c r="D224" s="33"/>
      <c r="E224" s="33"/>
      <c r="F224" s="33"/>
      <c r="G224" s="34"/>
      <c r="H224" s="33"/>
    </row>
    <row r="225" spans="1:8" ht="12.75">
      <c r="A225" s="17"/>
      <c r="C225" s="33"/>
      <c r="D225" s="33"/>
      <c r="E225" s="33"/>
      <c r="F225" s="33"/>
      <c r="G225" s="34"/>
      <c r="H225" s="33"/>
    </row>
    <row r="226" spans="1:8" ht="12.75">
      <c r="A226" s="17"/>
      <c r="C226" s="33"/>
      <c r="D226" s="33"/>
      <c r="E226" s="33"/>
      <c r="F226" s="33"/>
      <c r="G226" s="34"/>
      <c r="H226" s="33"/>
    </row>
    <row r="227" spans="1:8" ht="12.75">
      <c r="A227" s="17"/>
      <c r="C227" s="33"/>
      <c r="D227" s="33"/>
      <c r="E227" s="33"/>
      <c r="F227" s="33"/>
      <c r="G227" s="34"/>
      <c r="H227" s="33"/>
    </row>
    <row r="228" spans="1:8" ht="12.75">
      <c r="A228" s="17"/>
      <c r="C228" s="33"/>
      <c r="D228" s="33"/>
      <c r="E228" s="33"/>
      <c r="F228" s="33"/>
      <c r="G228" s="34"/>
      <c r="H228" s="33"/>
    </row>
    <row r="229" spans="1:8" ht="12.75">
      <c r="A229" s="17"/>
      <c r="C229" s="33"/>
      <c r="D229" s="33"/>
      <c r="E229" s="33"/>
      <c r="F229" s="33"/>
      <c r="G229" s="34"/>
      <c r="H229" s="33"/>
    </row>
    <row r="230" spans="1:8" ht="12.75">
      <c r="A230" s="17"/>
      <c r="C230" s="33"/>
      <c r="D230" s="33"/>
      <c r="E230" s="33"/>
      <c r="F230" s="33"/>
      <c r="G230" s="34"/>
      <c r="H230" s="33"/>
    </row>
    <row r="231" spans="1:8" ht="12.75">
      <c r="A231" s="17"/>
      <c r="C231" s="33"/>
      <c r="D231" s="33"/>
      <c r="E231" s="33"/>
      <c r="F231" s="33"/>
      <c r="G231" s="34"/>
      <c r="H231" s="33"/>
    </row>
    <row r="232" spans="1:8" ht="12.75">
      <c r="A232" s="17"/>
      <c r="C232" s="33"/>
      <c r="D232" s="33"/>
      <c r="E232" s="33"/>
      <c r="F232" s="33"/>
      <c r="G232" s="34"/>
      <c r="H232" s="33"/>
    </row>
    <row r="233" spans="1:8" ht="12.75">
      <c r="A233" s="17"/>
      <c r="C233" s="33"/>
      <c r="D233" s="33"/>
      <c r="E233" s="33"/>
      <c r="F233" s="33"/>
      <c r="G233" s="34"/>
      <c r="H233" s="33"/>
    </row>
    <row r="234" spans="1:8" ht="12.75">
      <c r="A234" s="17"/>
      <c r="C234" s="33"/>
      <c r="D234" s="33"/>
      <c r="E234" s="33"/>
      <c r="F234" s="33"/>
      <c r="G234" s="34"/>
      <c r="H234" s="33"/>
    </row>
    <row r="235" spans="1:8" ht="12.75">
      <c r="A235" s="17"/>
      <c r="C235" s="33"/>
      <c r="D235" s="33"/>
      <c r="E235" s="33"/>
      <c r="F235" s="33"/>
      <c r="G235" s="34"/>
      <c r="H235" s="33"/>
    </row>
    <row r="236" spans="1:8" ht="12.75">
      <c r="A236" s="17"/>
      <c r="C236" s="33"/>
      <c r="D236" s="33"/>
      <c r="E236" s="33"/>
      <c r="F236" s="33"/>
      <c r="G236" s="34"/>
      <c r="H236" s="33"/>
    </row>
    <row r="237" spans="1:8" ht="12.75">
      <c r="A237" s="17"/>
      <c r="C237" s="33"/>
      <c r="D237" s="33"/>
      <c r="E237" s="33"/>
      <c r="F237" s="33"/>
      <c r="G237" s="34"/>
      <c r="H237" s="33"/>
    </row>
    <row r="238" spans="1:8" ht="12.75">
      <c r="A238" s="17"/>
      <c r="C238" s="33"/>
      <c r="D238" s="33"/>
      <c r="E238" s="33"/>
      <c r="F238" s="33"/>
      <c r="G238" s="34"/>
      <c r="H238" s="33"/>
    </row>
    <row r="239" spans="1:8" ht="12.75">
      <c r="A239" s="17"/>
      <c r="C239" s="33"/>
      <c r="D239" s="33"/>
      <c r="E239" s="33"/>
      <c r="F239" s="33"/>
      <c r="G239" s="34"/>
      <c r="H239" s="33"/>
    </row>
    <row r="240" spans="1:8" ht="12.75">
      <c r="A240" s="17"/>
      <c r="C240" s="33"/>
      <c r="D240" s="33"/>
      <c r="E240" s="33"/>
      <c r="F240" s="33"/>
      <c r="G240" s="34"/>
      <c r="H240" s="33"/>
    </row>
    <row r="241" spans="1:8" ht="12.75">
      <c r="A241" s="17"/>
      <c r="C241" s="33"/>
      <c r="D241" s="33"/>
      <c r="E241" s="33"/>
      <c r="F241" s="33"/>
      <c r="G241" s="34"/>
      <c r="H241" s="33"/>
    </row>
    <row r="242" spans="1:8" ht="12.75">
      <c r="A242" s="17"/>
      <c r="C242" s="33"/>
      <c r="D242" s="33"/>
      <c r="E242" s="33"/>
      <c r="F242" s="33"/>
      <c r="G242" s="34"/>
      <c r="H242" s="33"/>
    </row>
    <row r="243" spans="1:8" ht="12.75">
      <c r="A243" s="17"/>
      <c r="C243" s="33"/>
      <c r="D243" s="33"/>
      <c r="E243" s="33"/>
      <c r="F243" s="33"/>
      <c r="G243" s="34"/>
      <c r="H243" s="33"/>
    </row>
    <row r="244" spans="1:8" ht="12.75">
      <c r="A244" s="17"/>
      <c r="C244" s="33"/>
      <c r="D244" s="33"/>
      <c r="E244" s="33"/>
      <c r="F244" s="33"/>
      <c r="G244" s="34"/>
      <c r="H244" s="33"/>
    </row>
    <row r="245" spans="1:8" ht="12.75">
      <c r="A245" s="17"/>
      <c r="C245" s="33"/>
      <c r="D245" s="33"/>
      <c r="E245" s="33"/>
      <c r="F245" s="33"/>
      <c r="G245" s="34"/>
      <c r="H245" s="33"/>
    </row>
    <row r="246" spans="1:8" ht="12.75">
      <c r="A246" s="17"/>
      <c r="C246" s="33"/>
      <c r="D246" s="33"/>
      <c r="E246" s="33"/>
      <c r="F246" s="33"/>
      <c r="G246" s="34"/>
      <c r="H246" s="33"/>
    </row>
    <row r="247" spans="1:8" ht="12.75">
      <c r="A247" s="17"/>
      <c r="C247" s="33"/>
      <c r="D247" s="33"/>
      <c r="E247" s="33"/>
      <c r="F247" s="33"/>
      <c r="G247" s="34"/>
      <c r="H247" s="33"/>
    </row>
    <row r="248" spans="1:8" ht="12.75">
      <c r="A248" s="17"/>
      <c r="C248" s="33"/>
      <c r="D248" s="33"/>
      <c r="E248" s="33"/>
      <c r="F248" s="33"/>
      <c r="G248" s="34"/>
      <c r="H248" s="33"/>
    </row>
    <row r="249" spans="1:8" ht="12.75">
      <c r="A249" s="17"/>
      <c r="C249" s="33"/>
      <c r="D249" s="33"/>
      <c r="E249" s="33"/>
      <c r="F249" s="33"/>
      <c r="G249" s="34"/>
      <c r="H249" s="33"/>
    </row>
    <row r="250" spans="1:8" ht="12.75">
      <c r="A250" s="17"/>
      <c r="C250" s="33"/>
      <c r="D250" s="33"/>
      <c r="E250" s="33"/>
      <c r="F250" s="33"/>
      <c r="G250" s="34"/>
      <c r="H250" s="33"/>
    </row>
    <row r="251" spans="1:8" ht="12.75">
      <c r="A251" s="17"/>
      <c r="C251" s="33"/>
      <c r="D251" s="33"/>
      <c r="E251" s="33"/>
      <c r="F251" s="33"/>
      <c r="G251" s="34"/>
      <c r="H251" s="33"/>
    </row>
    <row r="252" spans="1:8" ht="12.75">
      <c r="A252" s="17"/>
      <c r="C252" s="33"/>
      <c r="D252" s="33"/>
      <c r="E252" s="33"/>
      <c r="F252" s="33"/>
      <c r="G252" s="34"/>
      <c r="H252" s="33"/>
    </row>
    <row r="253" spans="1:8" ht="12.75">
      <c r="A253" s="17"/>
      <c r="C253" s="33"/>
      <c r="D253" s="33"/>
      <c r="E253" s="33"/>
      <c r="F253" s="33"/>
      <c r="G253" s="34"/>
      <c r="H253" s="33"/>
    </row>
    <row r="254" spans="1:8" ht="12.75">
      <c r="A254" s="17"/>
      <c r="C254" s="33"/>
      <c r="D254" s="33"/>
      <c r="E254" s="33"/>
      <c r="F254" s="33"/>
      <c r="G254" s="34"/>
      <c r="H254" s="33"/>
    </row>
    <row r="255" spans="1:8" ht="12.75">
      <c r="A255" s="17"/>
      <c r="C255" s="33"/>
      <c r="D255" s="33"/>
      <c r="E255" s="33"/>
      <c r="F255" s="33"/>
      <c r="G255" s="34"/>
      <c r="H255" s="33"/>
    </row>
    <row r="256" spans="1:8" ht="12.75">
      <c r="A256" s="17"/>
      <c r="C256" s="33"/>
      <c r="D256" s="33"/>
      <c r="E256" s="33"/>
      <c r="F256" s="33"/>
      <c r="G256" s="34"/>
      <c r="H256" s="33"/>
    </row>
    <row r="257" spans="1:8" ht="12.75">
      <c r="A257" s="17"/>
      <c r="C257" s="33"/>
      <c r="D257" s="33"/>
      <c r="E257" s="33"/>
      <c r="F257" s="33"/>
      <c r="G257" s="34"/>
      <c r="H257" s="33"/>
    </row>
    <row r="258" spans="1:8" ht="12.75">
      <c r="A258" s="17"/>
      <c r="C258" s="33"/>
      <c r="D258" s="33"/>
      <c r="E258" s="33"/>
      <c r="F258" s="33"/>
      <c r="G258" s="34"/>
      <c r="H258" s="33"/>
    </row>
    <row r="259" spans="1:8" ht="12.75">
      <c r="A259" s="17"/>
      <c r="C259" s="33"/>
      <c r="D259" s="33"/>
      <c r="E259" s="33"/>
      <c r="F259" s="33"/>
      <c r="G259" s="34"/>
      <c r="H259" s="33"/>
    </row>
    <row r="260" spans="1:8" ht="12.75">
      <c r="A260" s="17"/>
      <c r="C260" s="33"/>
      <c r="D260" s="33"/>
      <c r="E260" s="33"/>
      <c r="F260" s="33"/>
      <c r="G260" s="34"/>
      <c r="H260" s="33"/>
    </row>
    <row r="261" spans="1:8" ht="12.75">
      <c r="A261" s="17"/>
      <c r="C261" s="33"/>
      <c r="D261" s="33"/>
      <c r="E261" s="33"/>
      <c r="F261" s="33"/>
      <c r="G261" s="34"/>
      <c r="H261" s="33"/>
    </row>
    <row r="262" spans="1:8" ht="12.75">
      <c r="A262" s="17"/>
      <c r="C262" s="33"/>
      <c r="D262" s="33"/>
      <c r="E262" s="33"/>
      <c r="F262" s="33"/>
      <c r="G262" s="34"/>
      <c r="H262" s="33"/>
    </row>
    <row r="263" spans="1:8" ht="12.75">
      <c r="A263" s="17"/>
      <c r="C263" s="33"/>
      <c r="D263" s="33"/>
      <c r="E263" s="33"/>
      <c r="F263" s="33"/>
      <c r="G263" s="34"/>
      <c r="H263" s="33"/>
    </row>
    <row r="264" spans="1:8" ht="12.75">
      <c r="A264" s="17"/>
      <c r="C264" s="33"/>
      <c r="D264" s="33"/>
      <c r="E264" s="33"/>
      <c r="F264" s="33"/>
      <c r="G264" s="34"/>
      <c r="H264" s="33"/>
    </row>
    <row r="265" spans="1:8" ht="12.75">
      <c r="A265" s="17"/>
      <c r="C265" s="33"/>
      <c r="D265" s="33"/>
      <c r="E265" s="33"/>
      <c r="F265" s="33"/>
      <c r="G265" s="34"/>
      <c r="H265" s="33"/>
    </row>
    <row r="266" spans="1:8" ht="12.75">
      <c r="A266" s="17"/>
      <c r="C266" s="33"/>
      <c r="D266" s="33"/>
      <c r="E266" s="33"/>
      <c r="F266" s="33"/>
      <c r="G266" s="34"/>
      <c r="H266" s="33"/>
    </row>
    <row r="267" spans="1:8" ht="12.75">
      <c r="A267" s="17"/>
      <c r="C267" s="33"/>
      <c r="D267" s="33"/>
      <c r="E267" s="33"/>
      <c r="F267" s="33"/>
      <c r="G267" s="34"/>
      <c r="H267" s="33"/>
    </row>
    <row r="268" spans="1:8" ht="12.75">
      <c r="A268" s="17"/>
      <c r="C268" s="33"/>
      <c r="D268" s="33"/>
      <c r="E268" s="33"/>
      <c r="F268" s="33"/>
      <c r="G268" s="34"/>
      <c r="H268" s="33"/>
    </row>
    <row r="269" spans="1:8" ht="12.75">
      <c r="A269" s="17"/>
      <c r="C269" s="33"/>
      <c r="D269" s="33"/>
      <c r="E269" s="33"/>
      <c r="F269" s="33"/>
      <c r="G269" s="34"/>
      <c r="H269" s="33"/>
    </row>
    <row r="270" spans="1:8" ht="12.75">
      <c r="A270" s="17"/>
      <c r="C270" s="33"/>
      <c r="D270" s="33"/>
      <c r="E270" s="33"/>
      <c r="F270" s="33"/>
      <c r="G270" s="34"/>
      <c r="H270" s="33"/>
    </row>
    <row r="271" spans="1:8" ht="12.75">
      <c r="A271" s="17"/>
      <c r="C271" s="33"/>
      <c r="D271" s="33"/>
      <c r="E271" s="33"/>
      <c r="F271" s="33"/>
      <c r="G271" s="34"/>
      <c r="H271" s="33"/>
    </row>
    <row r="272" spans="1:8" ht="12.75">
      <c r="A272" s="17"/>
      <c r="C272" s="33"/>
      <c r="D272" s="33"/>
      <c r="E272" s="33"/>
      <c r="F272" s="33"/>
      <c r="G272" s="34"/>
      <c r="H272" s="33"/>
    </row>
    <row r="273" spans="1:8" ht="12.75">
      <c r="A273" s="17"/>
      <c r="C273" s="33"/>
      <c r="D273" s="33"/>
      <c r="E273" s="33"/>
      <c r="F273" s="33"/>
      <c r="G273" s="34"/>
      <c r="H273" s="33"/>
    </row>
    <row r="274" spans="1:8" ht="12.75">
      <c r="A274" s="17"/>
      <c r="C274" s="33"/>
      <c r="D274" s="33"/>
      <c r="E274" s="33"/>
      <c r="F274" s="33"/>
      <c r="G274" s="34"/>
      <c r="H274" s="33"/>
    </row>
    <row r="275" spans="1:8" ht="12.75">
      <c r="A275" s="17"/>
      <c r="C275" s="33"/>
      <c r="D275" s="33"/>
      <c r="E275" s="33"/>
      <c r="F275" s="33"/>
      <c r="G275" s="34"/>
      <c r="H275" s="33"/>
    </row>
    <row r="276" spans="1:8" ht="12.75">
      <c r="A276" s="17"/>
      <c r="C276" s="33"/>
      <c r="D276" s="33"/>
      <c r="E276" s="33"/>
      <c r="F276" s="33"/>
      <c r="G276" s="34"/>
      <c r="H276" s="33"/>
    </row>
    <row r="277" spans="1:8" ht="12.75">
      <c r="A277" s="17"/>
      <c r="C277" s="33"/>
      <c r="D277" s="33"/>
      <c r="E277" s="33"/>
      <c r="F277" s="33"/>
      <c r="G277" s="34"/>
      <c r="H277" s="33"/>
    </row>
    <row r="278" spans="1:8" ht="12.75">
      <c r="A278" s="17"/>
      <c r="C278" s="33"/>
      <c r="D278" s="33"/>
      <c r="E278" s="33"/>
      <c r="F278" s="33"/>
      <c r="G278" s="34"/>
      <c r="H278" s="33"/>
    </row>
    <row r="279" spans="1:8" ht="12.75">
      <c r="A279" s="17"/>
      <c r="C279" s="33"/>
      <c r="D279" s="33"/>
      <c r="E279" s="33"/>
      <c r="F279" s="33"/>
      <c r="G279" s="34"/>
      <c r="H279" s="33"/>
    </row>
    <row r="280" spans="1:8" ht="12.75">
      <c r="A280" s="17"/>
      <c r="C280" s="33"/>
      <c r="D280" s="33"/>
      <c r="E280" s="33"/>
      <c r="F280" s="33"/>
      <c r="G280" s="34"/>
      <c r="H280" s="33"/>
    </row>
    <row r="281" spans="1:8" ht="12.75">
      <c r="A281" s="17"/>
      <c r="C281" s="33"/>
      <c r="D281" s="33"/>
      <c r="E281" s="33"/>
      <c r="F281" s="33"/>
      <c r="G281" s="34"/>
      <c r="H281" s="33"/>
    </row>
    <row r="282" spans="1:8" ht="12.75">
      <c r="A282" s="17"/>
      <c r="C282" s="33"/>
      <c r="D282" s="33"/>
      <c r="E282" s="33"/>
      <c r="F282" s="33"/>
      <c r="G282" s="34"/>
      <c r="H282" s="33"/>
    </row>
    <row r="283" spans="1:8" ht="12.75">
      <c r="A283" s="17"/>
      <c r="C283" s="33"/>
      <c r="D283" s="33"/>
      <c r="E283" s="33"/>
      <c r="F283" s="33"/>
      <c r="G283" s="34"/>
      <c r="H283" s="33"/>
    </row>
    <row r="284" spans="1:8" ht="12.75">
      <c r="A284" s="17"/>
      <c r="C284" s="33"/>
      <c r="D284" s="33"/>
      <c r="E284" s="33"/>
      <c r="F284" s="33"/>
      <c r="G284" s="34"/>
      <c r="H284" s="33"/>
    </row>
    <row r="285" spans="1:8" ht="12.75">
      <c r="A285" s="17"/>
      <c r="C285" s="33"/>
      <c r="D285" s="33"/>
      <c r="E285" s="33"/>
      <c r="F285" s="33"/>
      <c r="G285" s="34"/>
      <c r="H285" s="33"/>
    </row>
    <row r="286" spans="1:8" ht="12.75">
      <c r="A286" s="17"/>
      <c r="C286" s="33"/>
      <c r="D286" s="33"/>
      <c r="E286" s="33"/>
      <c r="F286" s="33"/>
      <c r="G286" s="34"/>
      <c r="H286" s="33"/>
    </row>
    <row r="287" spans="1:8" ht="12.75">
      <c r="A287" s="17"/>
      <c r="C287" s="33"/>
      <c r="D287" s="33"/>
      <c r="E287" s="33"/>
      <c r="F287" s="33"/>
      <c r="G287" s="34"/>
      <c r="H287" s="33"/>
    </row>
    <row r="288" spans="1:8" ht="12.75">
      <c r="A288" s="17"/>
      <c r="C288" s="33"/>
      <c r="D288" s="33"/>
      <c r="E288" s="33"/>
      <c r="F288" s="33"/>
      <c r="G288" s="34"/>
      <c r="H288" s="33"/>
    </row>
    <row r="289" spans="1:8" ht="12.75">
      <c r="A289" s="17"/>
      <c r="C289" s="33"/>
      <c r="D289" s="33"/>
      <c r="E289" s="33"/>
      <c r="F289" s="33"/>
      <c r="G289" s="34"/>
      <c r="H289" s="33"/>
    </row>
    <row r="290" spans="1:8" ht="12.75">
      <c r="A290" s="17"/>
      <c r="C290" s="33"/>
      <c r="D290" s="33"/>
      <c r="E290" s="33"/>
      <c r="F290" s="33"/>
      <c r="G290" s="34"/>
      <c r="H290" s="33"/>
    </row>
    <row r="291" spans="1:8" ht="12.75">
      <c r="A291" s="17"/>
      <c r="C291" s="33"/>
      <c r="D291" s="33"/>
      <c r="E291" s="33"/>
      <c r="F291" s="33"/>
      <c r="G291" s="34"/>
      <c r="H291" s="33"/>
    </row>
    <row r="292" spans="1:8" ht="12.75">
      <c r="A292" s="17"/>
      <c r="C292" s="33"/>
      <c r="D292" s="33"/>
      <c r="E292" s="33"/>
      <c r="F292" s="33"/>
      <c r="G292" s="34"/>
      <c r="H292" s="33"/>
    </row>
    <row r="293" spans="1:8" ht="12.75">
      <c r="A293" s="17"/>
      <c r="C293" s="33"/>
      <c r="D293" s="33"/>
      <c r="E293" s="33"/>
      <c r="F293" s="33"/>
      <c r="G293" s="34"/>
      <c r="H293" s="33"/>
    </row>
    <row r="294" spans="1:8" ht="12.75">
      <c r="A294" s="17"/>
      <c r="C294" s="33"/>
      <c r="D294" s="33"/>
      <c r="E294" s="33"/>
      <c r="F294" s="33"/>
      <c r="G294" s="34"/>
      <c r="H294" s="33"/>
    </row>
    <row r="295" spans="1:8" ht="12.75">
      <c r="A295" s="17"/>
      <c r="C295" s="33"/>
      <c r="D295" s="33"/>
      <c r="E295" s="33"/>
      <c r="F295" s="33"/>
      <c r="G295" s="34"/>
      <c r="H295" s="33"/>
    </row>
    <row r="296" spans="1:8" ht="12.75">
      <c r="A296" s="17"/>
      <c r="C296" s="33"/>
      <c r="D296" s="33"/>
      <c r="E296" s="33"/>
      <c r="F296" s="33"/>
      <c r="G296" s="34"/>
      <c r="H296" s="33"/>
    </row>
    <row r="297" spans="1:8" ht="12.75">
      <c r="A297" s="17"/>
      <c r="C297" s="33"/>
      <c r="D297" s="33"/>
      <c r="E297" s="33"/>
      <c r="F297" s="33"/>
      <c r="G297" s="34"/>
      <c r="H297" s="33"/>
    </row>
    <row r="298" spans="1:8" ht="12.75">
      <c r="A298" s="17"/>
      <c r="C298" s="33"/>
      <c r="D298" s="33"/>
      <c r="E298" s="33"/>
      <c r="F298" s="33"/>
      <c r="G298" s="34"/>
      <c r="H298" s="33"/>
    </row>
    <row r="299" spans="1:8" ht="12.75">
      <c r="A299" s="17"/>
      <c r="C299" s="33"/>
      <c r="D299" s="33"/>
      <c r="E299" s="33"/>
      <c r="F299" s="33"/>
      <c r="G299" s="34"/>
      <c r="H299" s="33"/>
    </row>
    <row r="300" spans="1:8" ht="12.75">
      <c r="A300" s="17"/>
      <c r="C300" s="33"/>
      <c r="D300" s="33"/>
      <c r="E300" s="33"/>
      <c r="F300" s="33"/>
      <c r="G300" s="34"/>
      <c r="H300" s="33"/>
    </row>
    <row r="301" spans="1:8" ht="12.75">
      <c r="A301" s="17"/>
      <c r="C301" s="33"/>
      <c r="D301" s="33"/>
      <c r="E301" s="33"/>
      <c r="F301" s="33"/>
      <c r="G301" s="34"/>
      <c r="H301" s="33"/>
    </row>
    <row r="302" spans="1:8" ht="12.75">
      <c r="A302" s="17"/>
      <c r="C302" s="33"/>
      <c r="D302" s="33"/>
      <c r="E302" s="33"/>
      <c r="F302" s="33"/>
      <c r="G302" s="34"/>
      <c r="H302" s="33"/>
    </row>
    <row r="303" spans="1:8" ht="12.75">
      <c r="A303" s="17"/>
      <c r="C303" s="33"/>
      <c r="D303" s="33"/>
      <c r="E303" s="33"/>
      <c r="F303" s="33"/>
      <c r="G303" s="34"/>
      <c r="H303" s="33"/>
    </row>
    <row r="304" spans="1:8" ht="12.75">
      <c r="A304" s="17"/>
      <c r="C304" s="33"/>
      <c r="D304" s="33"/>
      <c r="E304" s="33"/>
      <c r="F304" s="33"/>
      <c r="G304" s="34"/>
      <c r="H304" s="33"/>
    </row>
    <row r="305" spans="1:8" ht="12.75">
      <c r="A305" s="17"/>
      <c r="C305" s="33"/>
      <c r="D305" s="33"/>
      <c r="E305" s="33"/>
      <c r="F305" s="33"/>
      <c r="G305" s="34"/>
      <c r="H305" s="33"/>
    </row>
    <row r="306" spans="1:8" ht="12.75">
      <c r="A306" s="17"/>
      <c r="C306" s="33"/>
      <c r="D306" s="33"/>
      <c r="E306" s="33"/>
      <c r="F306" s="33"/>
      <c r="G306" s="34"/>
      <c r="H306" s="33"/>
    </row>
    <row r="307" spans="1:8" ht="12.75">
      <c r="A307" s="17"/>
      <c r="C307" s="33"/>
      <c r="D307" s="33"/>
      <c r="E307" s="33"/>
      <c r="F307" s="33"/>
      <c r="G307" s="34"/>
      <c r="H307" s="33"/>
    </row>
    <row r="308" spans="1:8" ht="12.75">
      <c r="A308" s="17"/>
      <c r="C308" s="33"/>
      <c r="D308" s="33"/>
      <c r="E308" s="33"/>
      <c r="F308" s="33"/>
      <c r="G308" s="34"/>
      <c r="H308" s="33"/>
    </row>
    <row r="309" spans="1:8" ht="12.75">
      <c r="A309" s="17"/>
      <c r="C309" s="33"/>
      <c r="D309" s="33"/>
      <c r="E309" s="33"/>
      <c r="F309" s="33"/>
      <c r="G309" s="34"/>
      <c r="H309" s="33"/>
    </row>
    <row r="310" spans="1:8" ht="12.75">
      <c r="A310" s="17"/>
      <c r="C310" s="33"/>
      <c r="D310" s="33"/>
      <c r="E310" s="33"/>
      <c r="F310" s="33"/>
      <c r="G310" s="34"/>
      <c r="H310" s="33"/>
    </row>
    <row r="311" spans="1:8" ht="12.75">
      <c r="A311" s="17"/>
      <c r="C311" s="33"/>
      <c r="D311" s="33"/>
      <c r="E311" s="33"/>
      <c r="F311" s="33"/>
      <c r="G311" s="34"/>
      <c r="H311" s="33"/>
    </row>
    <row r="312" spans="1:8" ht="12.75">
      <c r="A312" s="17"/>
      <c r="C312" s="33"/>
      <c r="D312" s="33"/>
      <c r="E312" s="33"/>
      <c r="F312" s="33"/>
      <c r="G312" s="34"/>
      <c r="H312" s="33"/>
    </row>
    <row r="313" spans="1:8" ht="12.75">
      <c r="A313" s="17"/>
      <c r="C313" s="33"/>
      <c r="D313" s="33"/>
      <c r="E313" s="33"/>
      <c r="F313" s="33"/>
      <c r="G313" s="34"/>
      <c r="H313" s="33"/>
    </row>
    <row r="314" spans="1:8" ht="12.75">
      <c r="A314" s="17"/>
      <c r="C314" s="33"/>
      <c r="D314" s="33"/>
      <c r="E314" s="33"/>
      <c r="F314" s="33"/>
      <c r="G314" s="34"/>
      <c r="H314" s="33"/>
    </row>
    <row r="315" spans="1:8" ht="12.75">
      <c r="A315" s="17"/>
      <c r="C315" s="33"/>
      <c r="D315" s="33"/>
      <c r="E315" s="33"/>
      <c r="F315" s="33"/>
      <c r="G315" s="34"/>
      <c r="H315" s="33"/>
    </row>
    <row r="316" spans="1:8" ht="12.75">
      <c r="A316" s="17"/>
      <c r="C316" s="33"/>
      <c r="D316" s="33"/>
      <c r="E316" s="33"/>
      <c r="F316" s="33"/>
      <c r="G316" s="34"/>
      <c r="H316" s="33"/>
    </row>
    <row r="317" spans="1:8" ht="12.75">
      <c r="A317" s="17"/>
      <c r="C317" s="33"/>
      <c r="D317" s="33"/>
      <c r="E317" s="33"/>
      <c r="F317" s="33"/>
      <c r="G317" s="34"/>
      <c r="H317" s="33"/>
    </row>
    <row r="318" spans="1:8" ht="12.75">
      <c r="A318" s="17"/>
      <c r="C318" s="33"/>
      <c r="D318" s="33"/>
      <c r="E318" s="33"/>
      <c r="F318" s="33"/>
      <c r="G318" s="34"/>
      <c r="H318" s="33"/>
    </row>
    <row r="319" spans="1:8" ht="12.75">
      <c r="A319" s="17"/>
      <c r="C319" s="33"/>
      <c r="D319" s="33"/>
      <c r="E319" s="33"/>
      <c r="F319" s="33"/>
      <c r="G319" s="34"/>
      <c r="H319" s="33"/>
    </row>
    <row r="320" spans="1:8" ht="12.75">
      <c r="A320" s="17"/>
      <c r="C320" s="33"/>
      <c r="D320" s="33"/>
      <c r="E320" s="33"/>
      <c r="F320" s="33"/>
      <c r="G320" s="34"/>
      <c r="H320" s="33"/>
    </row>
    <row r="321" spans="1:8" ht="12.75">
      <c r="A321" s="17"/>
      <c r="C321" s="33"/>
      <c r="D321" s="33"/>
      <c r="E321" s="33"/>
      <c r="F321" s="33"/>
      <c r="G321" s="34"/>
      <c r="H321" s="33"/>
    </row>
    <row r="322" spans="1:8" ht="12.75">
      <c r="A322" s="17"/>
      <c r="C322" s="33"/>
      <c r="D322" s="33"/>
      <c r="E322" s="33"/>
      <c r="F322" s="33"/>
      <c r="G322" s="34"/>
      <c r="H322" s="33"/>
    </row>
    <row r="323" spans="1:8" ht="12.75">
      <c r="A323" s="17"/>
      <c r="C323" s="33"/>
      <c r="D323" s="33"/>
      <c r="E323" s="33"/>
      <c r="F323" s="33"/>
      <c r="G323" s="34"/>
      <c r="H323" s="33"/>
    </row>
    <row r="324" spans="1:8" ht="12.75">
      <c r="A324" s="17"/>
      <c r="C324" s="33"/>
      <c r="D324" s="33"/>
      <c r="E324" s="33"/>
      <c r="F324" s="33"/>
      <c r="G324" s="34"/>
      <c r="H324" s="33"/>
    </row>
    <row r="325" spans="1:8" ht="12.75">
      <c r="A325" s="17"/>
      <c r="C325" s="33"/>
      <c r="D325" s="33"/>
      <c r="E325" s="33"/>
      <c r="F325" s="33"/>
      <c r="G325" s="34"/>
      <c r="H325" s="33"/>
    </row>
    <row r="326" spans="1:8" ht="12.75">
      <c r="A326" s="17"/>
      <c r="C326" s="33"/>
      <c r="D326" s="33"/>
      <c r="E326" s="33"/>
      <c r="F326" s="33"/>
      <c r="G326" s="34"/>
      <c r="H326" s="33"/>
    </row>
    <row r="327" spans="1:8" ht="12.75">
      <c r="A327" s="17"/>
      <c r="C327" s="33"/>
      <c r="D327" s="33"/>
      <c r="E327" s="33"/>
      <c r="F327" s="33"/>
      <c r="G327" s="34"/>
      <c r="H327" s="33"/>
    </row>
    <row r="328" spans="1:8" ht="12.75">
      <c r="A328" s="17"/>
      <c r="C328" s="33"/>
      <c r="D328" s="33"/>
      <c r="E328" s="33"/>
      <c r="F328" s="33"/>
      <c r="G328" s="34"/>
      <c r="H328" s="33"/>
    </row>
    <row r="329" spans="1:8" ht="12.75">
      <c r="A329" s="17"/>
      <c r="C329" s="33"/>
      <c r="D329" s="33"/>
      <c r="E329" s="33"/>
      <c r="F329" s="33"/>
      <c r="G329" s="34"/>
      <c r="H329" s="33"/>
    </row>
    <row r="330" spans="1:8" ht="12.75">
      <c r="A330" s="17"/>
      <c r="C330" s="33"/>
      <c r="D330" s="33"/>
      <c r="E330" s="33"/>
      <c r="F330" s="33"/>
      <c r="G330" s="34"/>
      <c r="H330" s="33"/>
    </row>
    <row r="331" spans="1:8" ht="12.75">
      <c r="A331" s="17"/>
      <c r="C331" s="33"/>
      <c r="D331" s="33"/>
      <c r="E331" s="33"/>
      <c r="F331" s="33"/>
      <c r="G331" s="34"/>
      <c r="H331" s="33"/>
    </row>
    <row r="332" spans="1:8" ht="12.75">
      <c r="A332" s="17"/>
      <c r="C332" s="33"/>
      <c r="D332" s="33"/>
      <c r="E332" s="33"/>
      <c r="F332" s="33"/>
      <c r="G332" s="34"/>
      <c r="H332" s="33"/>
    </row>
    <row r="333" spans="1:8" ht="12.75">
      <c r="A333" s="17"/>
      <c r="C333" s="33"/>
      <c r="D333" s="33"/>
      <c r="E333" s="33"/>
      <c r="F333" s="33"/>
      <c r="G333" s="34"/>
      <c r="H333" s="33"/>
    </row>
    <row r="334" spans="1:8" ht="12.75">
      <c r="A334" s="17"/>
      <c r="C334" s="33"/>
      <c r="D334" s="33"/>
      <c r="E334" s="33"/>
      <c r="F334" s="33"/>
      <c r="G334" s="34"/>
      <c r="H334" s="33"/>
    </row>
    <row r="335" spans="1:8" ht="12.75">
      <c r="A335" s="17"/>
      <c r="C335" s="33"/>
      <c r="D335" s="33"/>
      <c r="E335" s="33"/>
      <c r="F335" s="33"/>
      <c r="G335" s="34"/>
      <c r="H335" s="33"/>
    </row>
    <row r="336" spans="1:8" ht="12.75">
      <c r="A336" s="17"/>
      <c r="C336" s="33"/>
      <c r="D336" s="33"/>
      <c r="E336" s="33"/>
      <c r="F336" s="33"/>
      <c r="G336" s="34"/>
      <c r="H336" s="33"/>
    </row>
    <row r="337" spans="1:8" ht="12.75">
      <c r="A337" s="17"/>
      <c r="C337" s="33"/>
      <c r="D337" s="33"/>
      <c r="E337" s="33"/>
      <c r="F337" s="33"/>
      <c r="G337" s="34"/>
      <c r="H337" s="33"/>
    </row>
    <row r="338" spans="1:8" ht="12.75">
      <c r="A338" s="17"/>
      <c r="C338" s="33"/>
      <c r="D338" s="33"/>
      <c r="E338" s="33"/>
      <c r="F338" s="33"/>
      <c r="G338" s="34"/>
      <c r="H338" s="33"/>
    </row>
    <row r="339" spans="1:8" ht="12.75">
      <c r="A339" s="17"/>
      <c r="C339" s="33"/>
      <c r="D339" s="33"/>
      <c r="E339" s="33"/>
      <c r="F339" s="33"/>
      <c r="G339" s="34"/>
      <c r="H339" s="33"/>
    </row>
    <row r="340" spans="1:8" ht="12.75">
      <c r="A340" s="17"/>
      <c r="C340" s="33"/>
      <c r="D340" s="33"/>
      <c r="E340" s="33"/>
      <c r="F340" s="33"/>
      <c r="G340" s="34"/>
      <c r="H340" s="33"/>
    </row>
    <row r="341" spans="1:8" ht="12.75">
      <c r="A341" s="17"/>
      <c r="C341" s="33"/>
      <c r="D341" s="33"/>
      <c r="E341" s="33"/>
      <c r="F341" s="33"/>
      <c r="G341" s="34"/>
      <c r="H341" s="33"/>
    </row>
    <row r="342" spans="1:8" ht="12.75">
      <c r="A342" s="17"/>
      <c r="C342" s="33"/>
      <c r="D342" s="33"/>
      <c r="E342" s="33"/>
      <c r="F342" s="33"/>
      <c r="G342" s="34"/>
      <c r="H342" s="33"/>
    </row>
    <row r="343" spans="1:8" ht="12.75">
      <c r="A343" s="17"/>
      <c r="C343" s="33"/>
      <c r="D343" s="33"/>
      <c r="E343" s="33"/>
      <c r="F343" s="33"/>
      <c r="G343" s="34"/>
      <c r="H343" s="33"/>
    </row>
    <row r="344" spans="1:8" ht="12.75">
      <c r="A344" s="17"/>
      <c r="C344" s="33"/>
      <c r="D344" s="33"/>
      <c r="E344" s="33"/>
      <c r="F344" s="33"/>
      <c r="G344" s="34"/>
      <c r="H344" s="33"/>
    </row>
    <row r="345" spans="1:8" ht="12.75">
      <c r="A345" s="17"/>
      <c r="C345" s="33"/>
      <c r="D345" s="33"/>
      <c r="E345" s="33"/>
      <c r="F345" s="33"/>
      <c r="G345" s="34"/>
      <c r="H345" s="33"/>
    </row>
    <row r="346" spans="1:8" ht="12.75">
      <c r="A346" s="17"/>
      <c r="C346" s="33"/>
      <c r="D346" s="33"/>
      <c r="E346" s="33"/>
      <c r="F346" s="33"/>
      <c r="G346" s="34"/>
      <c r="H346" s="33"/>
    </row>
    <row r="347" spans="1:8" ht="12.75">
      <c r="A347" s="17"/>
      <c r="C347" s="33"/>
      <c r="D347" s="33"/>
      <c r="E347" s="33"/>
      <c r="F347" s="33"/>
      <c r="G347" s="34"/>
      <c r="H347" s="33"/>
    </row>
    <row r="348" spans="1:8" ht="12.75">
      <c r="A348" s="17"/>
      <c r="C348" s="33"/>
      <c r="D348" s="33"/>
      <c r="E348" s="33"/>
      <c r="F348" s="33"/>
      <c r="G348" s="34"/>
      <c r="H348" s="33"/>
    </row>
    <row r="349" spans="1:8" ht="12.75">
      <c r="A349" s="17"/>
      <c r="C349" s="33"/>
      <c r="D349" s="33"/>
      <c r="E349" s="33"/>
      <c r="F349" s="33"/>
      <c r="G349" s="34"/>
      <c r="H349" s="33"/>
    </row>
    <row r="350" spans="1:8" ht="12.75">
      <c r="A350" s="17"/>
      <c r="C350" s="33"/>
      <c r="D350" s="33"/>
      <c r="E350" s="33"/>
      <c r="F350" s="33"/>
      <c r="G350" s="34"/>
      <c r="H350" s="33"/>
    </row>
    <row r="351" spans="1:8" ht="12.75">
      <c r="A351" s="17"/>
      <c r="C351" s="33"/>
      <c r="D351" s="33"/>
      <c r="E351" s="33"/>
      <c r="F351" s="33"/>
      <c r="G351" s="34"/>
      <c r="H351" s="33"/>
    </row>
    <row r="352" spans="1:8" ht="12.75">
      <c r="A352" s="17"/>
      <c r="C352" s="33"/>
      <c r="D352" s="33"/>
      <c r="E352" s="33"/>
      <c r="F352" s="33"/>
      <c r="G352" s="34"/>
      <c r="H352" s="33"/>
    </row>
    <row r="353" spans="1:8" ht="12.75">
      <c r="A353" s="17"/>
      <c r="C353" s="33"/>
      <c r="D353" s="33"/>
      <c r="E353" s="33"/>
      <c r="F353" s="33"/>
      <c r="G353" s="34"/>
      <c r="H353" s="33"/>
    </row>
    <row r="354" spans="1:8" ht="12.75">
      <c r="A354" s="17"/>
      <c r="C354" s="33"/>
      <c r="D354" s="33"/>
      <c r="E354" s="33"/>
      <c r="F354" s="33"/>
      <c r="G354" s="34"/>
      <c r="H354" s="33"/>
    </row>
    <row r="355" spans="1:8" ht="12.75">
      <c r="A355" s="17"/>
      <c r="C355" s="33"/>
      <c r="D355" s="33"/>
      <c r="E355" s="33"/>
      <c r="F355" s="33"/>
      <c r="G355" s="34"/>
      <c r="H355" s="33"/>
    </row>
    <row r="356" spans="1:8" ht="12.75">
      <c r="A356" s="17"/>
      <c r="C356" s="33"/>
      <c r="D356" s="33"/>
      <c r="E356" s="33"/>
      <c r="F356" s="33"/>
      <c r="G356" s="34"/>
      <c r="H356" s="33"/>
    </row>
    <row r="357" spans="1:8" ht="12.75">
      <c r="A357" s="17"/>
      <c r="C357" s="33"/>
      <c r="D357" s="33"/>
      <c r="E357" s="33"/>
      <c r="F357" s="33"/>
      <c r="G357" s="34"/>
      <c r="H357" s="33"/>
    </row>
    <row r="358" spans="1:8" ht="12.75">
      <c r="A358" s="17"/>
      <c r="C358" s="33"/>
      <c r="D358" s="33"/>
      <c r="E358" s="33"/>
      <c r="F358" s="33"/>
      <c r="G358" s="34"/>
      <c r="H358" s="33"/>
    </row>
    <row r="359" spans="1:8" ht="12.75">
      <c r="A359" s="17"/>
      <c r="C359" s="33"/>
      <c r="D359" s="33"/>
      <c r="E359" s="33"/>
      <c r="F359" s="33"/>
      <c r="G359" s="34"/>
      <c r="H359" s="33"/>
    </row>
    <row r="360" spans="1:8" ht="12.75">
      <c r="A360" s="17"/>
      <c r="C360" s="33"/>
      <c r="D360" s="33"/>
      <c r="E360" s="33"/>
      <c r="F360" s="33"/>
      <c r="G360" s="34"/>
      <c r="H360" s="33"/>
    </row>
    <row r="361" spans="1:8" ht="12.75">
      <c r="A361" s="17"/>
      <c r="C361" s="33"/>
      <c r="D361" s="33"/>
      <c r="E361" s="33"/>
      <c r="F361" s="33"/>
      <c r="G361" s="34"/>
      <c r="H361" s="33"/>
    </row>
    <row r="362" spans="1:8" ht="12.75">
      <c r="A362" s="17"/>
      <c r="C362" s="33"/>
      <c r="D362" s="33"/>
      <c r="E362" s="33"/>
      <c r="F362" s="33"/>
      <c r="G362" s="34"/>
      <c r="H362" s="33"/>
    </row>
    <row r="363" spans="1:8" ht="12.75">
      <c r="A363" s="17"/>
      <c r="C363" s="33"/>
      <c r="D363" s="33"/>
      <c r="E363" s="33"/>
      <c r="F363" s="33"/>
      <c r="G363" s="34"/>
      <c r="H363" s="33"/>
    </row>
    <row r="364" spans="1:8" ht="12.75">
      <c r="A364" s="17"/>
      <c r="C364" s="33"/>
      <c r="D364" s="33"/>
      <c r="E364" s="33"/>
      <c r="F364" s="33"/>
      <c r="G364" s="34"/>
      <c r="H364" s="33"/>
    </row>
    <row r="365" spans="1:8" ht="12.75">
      <c r="A365" s="17"/>
      <c r="C365" s="33"/>
      <c r="D365" s="33"/>
      <c r="E365" s="33"/>
      <c r="F365" s="33"/>
      <c r="G365" s="34"/>
      <c r="H365" s="33"/>
    </row>
    <row r="366" spans="1:8" ht="12.75">
      <c r="A366" s="17"/>
      <c r="C366" s="33"/>
      <c r="D366" s="33"/>
      <c r="E366" s="33"/>
      <c r="F366" s="33"/>
      <c r="G366" s="34"/>
      <c r="H366" s="33"/>
    </row>
    <row r="367" spans="1:8" ht="12.75">
      <c r="A367" s="17"/>
      <c r="C367" s="33"/>
      <c r="D367" s="33"/>
      <c r="E367" s="33"/>
      <c r="F367" s="33"/>
      <c r="G367" s="34"/>
      <c r="H367" s="33"/>
    </row>
    <row r="368" spans="1:8" ht="12.75">
      <c r="A368" s="17"/>
      <c r="C368" s="33"/>
      <c r="D368" s="33"/>
      <c r="E368" s="33"/>
      <c r="F368" s="33"/>
      <c r="G368" s="34"/>
      <c r="H368" s="33"/>
    </row>
    <row r="369" spans="1:8" ht="12.75">
      <c r="A369" s="17"/>
      <c r="C369" s="33"/>
      <c r="D369" s="33"/>
      <c r="E369" s="33"/>
      <c r="F369" s="33"/>
      <c r="G369" s="34"/>
      <c r="H369" s="33"/>
    </row>
    <row r="370" spans="1:8" ht="12.75">
      <c r="A370" s="17"/>
      <c r="C370" s="33"/>
      <c r="D370" s="33"/>
      <c r="E370" s="33"/>
      <c r="F370" s="33"/>
      <c r="G370" s="34"/>
      <c r="H370" s="33"/>
    </row>
    <row r="371" spans="1:8" ht="12.75">
      <c r="A371" s="17"/>
      <c r="C371" s="33"/>
      <c r="D371" s="33"/>
      <c r="E371" s="33"/>
      <c r="F371" s="33"/>
      <c r="G371" s="34"/>
      <c r="H371" s="33"/>
    </row>
    <row r="372" spans="1:8" ht="12.75">
      <c r="A372" s="17"/>
      <c r="C372" s="33"/>
      <c r="D372" s="33"/>
      <c r="E372" s="33"/>
      <c r="F372" s="33"/>
      <c r="G372" s="34"/>
      <c r="H372" s="33"/>
    </row>
    <row r="373" spans="1:8" ht="12.75">
      <c r="A373" s="17"/>
      <c r="C373" s="33"/>
      <c r="D373" s="33"/>
      <c r="E373" s="33"/>
      <c r="F373" s="33"/>
      <c r="G373" s="34"/>
      <c r="H373" s="33"/>
    </row>
    <row r="374" spans="1:8" ht="12.75">
      <c r="A374" s="17"/>
      <c r="C374" s="33"/>
      <c r="D374" s="33"/>
      <c r="E374" s="33"/>
      <c r="F374" s="33"/>
      <c r="G374" s="34"/>
      <c r="H374" s="33"/>
    </row>
    <row r="375" spans="1:8" ht="12.75">
      <c r="A375" s="17"/>
      <c r="C375" s="33"/>
      <c r="D375" s="33"/>
      <c r="E375" s="33"/>
      <c r="F375" s="33"/>
      <c r="G375" s="34"/>
      <c r="H375" s="33"/>
    </row>
    <row r="376" spans="1:8" ht="12.75">
      <c r="A376" s="17"/>
      <c r="C376" s="33"/>
      <c r="D376" s="33"/>
      <c r="E376" s="33"/>
      <c r="F376" s="33"/>
      <c r="G376" s="34"/>
      <c r="H376" s="33"/>
    </row>
    <row r="377" spans="1:8" ht="12.75">
      <c r="A377" s="17"/>
      <c r="C377" s="33"/>
      <c r="D377" s="33"/>
      <c r="E377" s="33"/>
      <c r="F377" s="33"/>
      <c r="G377" s="34"/>
      <c r="H377" s="33"/>
    </row>
    <row r="378" spans="1:8" ht="12.75">
      <c r="A378" s="17"/>
      <c r="C378" s="33"/>
      <c r="D378" s="33"/>
      <c r="E378" s="33"/>
      <c r="F378" s="33"/>
      <c r="G378" s="34"/>
      <c r="H378" s="33"/>
    </row>
    <row r="379" spans="1:8" ht="12.75">
      <c r="A379" s="17"/>
      <c r="C379" s="33"/>
      <c r="D379" s="33"/>
      <c r="E379" s="33"/>
      <c r="F379" s="33"/>
      <c r="G379" s="34"/>
      <c r="H379" s="33"/>
    </row>
    <row r="380" spans="1:8" ht="12.75">
      <c r="A380" s="17"/>
      <c r="C380" s="33"/>
      <c r="D380" s="33"/>
      <c r="E380" s="33"/>
      <c r="F380" s="33"/>
      <c r="G380" s="34"/>
      <c r="H380" s="33"/>
    </row>
    <row r="381" spans="1:8" ht="12.75">
      <c r="A381" s="17"/>
      <c r="C381" s="33"/>
      <c r="D381" s="33"/>
      <c r="E381" s="33"/>
      <c r="F381" s="33"/>
      <c r="G381" s="34"/>
      <c r="H381" s="33"/>
    </row>
    <row r="382" spans="1:8" ht="12.75">
      <c r="A382" s="17"/>
      <c r="C382" s="33"/>
      <c r="D382" s="33"/>
      <c r="E382" s="33"/>
      <c r="F382" s="33"/>
      <c r="G382" s="34"/>
      <c r="H382" s="33"/>
    </row>
    <row r="383" spans="1:8" ht="12.75">
      <c r="A383" s="17"/>
      <c r="C383" s="33"/>
      <c r="D383" s="33"/>
      <c r="E383" s="33"/>
      <c r="F383" s="33"/>
      <c r="G383" s="34"/>
      <c r="H383" s="33"/>
    </row>
    <row r="384" spans="1:8" ht="12.75">
      <c r="A384" s="17"/>
      <c r="C384" s="33"/>
      <c r="D384" s="33"/>
      <c r="E384" s="33"/>
      <c r="F384" s="33"/>
      <c r="G384" s="34"/>
      <c r="H384" s="33"/>
    </row>
    <row r="385" spans="1:8" ht="12.75">
      <c r="A385" s="17"/>
      <c r="C385" s="33"/>
      <c r="D385" s="33"/>
      <c r="E385" s="33"/>
      <c r="F385" s="33"/>
      <c r="G385" s="34"/>
      <c r="H385" s="33"/>
    </row>
    <row r="386" spans="1:8" ht="12.75">
      <c r="A386" s="17"/>
      <c r="C386" s="33"/>
      <c r="D386" s="33"/>
      <c r="E386" s="33"/>
      <c r="F386" s="33"/>
      <c r="G386" s="34"/>
      <c r="H386" s="33"/>
    </row>
    <row r="387" spans="1:8" ht="12.75">
      <c r="A387" s="17"/>
      <c r="C387" s="33"/>
      <c r="D387" s="33"/>
      <c r="E387" s="33"/>
      <c r="F387" s="33"/>
      <c r="G387" s="34"/>
      <c r="H387" s="33"/>
    </row>
    <row r="388" spans="1:8" ht="12.75">
      <c r="A388" s="17"/>
      <c r="C388" s="33"/>
      <c r="D388" s="33"/>
      <c r="E388" s="33"/>
      <c r="F388" s="33"/>
      <c r="G388" s="34"/>
      <c r="H388" s="33"/>
    </row>
    <row r="389" spans="1:8" ht="12.75">
      <c r="A389" s="17"/>
      <c r="C389" s="33"/>
      <c r="D389" s="33"/>
      <c r="E389" s="33"/>
      <c r="F389" s="33"/>
      <c r="G389" s="34"/>
      <c r="H389" s="33"/>
    </row>
    <row r="390" spans="1:8" ht="12.75">
      <c r="A390" s="17"/>
      <c r="C390" s="33"/>
      <c r="D390" s="33"/>
      <c r="E390" s="33"/>
      <c r="F390" s="33"/>
      <c r="G390" s="34"/>
      <c r="H390" s="33"/>
    </row>
    <row r="391" spans="1:8" ht="12.75">
      <c r="A391" s="17"/>
      <c r="C391" s="33"/>
      <c r="D391" s="33"/>
      <c r="E391" s="33"/>
      <c r="F391" s="33"/>
      <c r="G391" s="34"/>
      <c r="H391" s="33"/>
    </row>
    <row r="392" spans="1:8" ht="12.75">
      <c r="A392" s="17"/>
      <c r="C392" s="33"/>
      <c r="D392" s="33"/>
      <c r="E392" s="33"/>
      <c r="F392" s="33"/>
      <c r="G392" s="34"/>
      <c r="H392" s="33"/>
    </row>
    <row r="393" spans="1:8" ht="12.75">
      <c r="A393" s="17"/>
      <c r="C393" s="33"/>
      <c r="D393" s="33"/>
      <c r="E393" s="33"/>
      <c r="F393" s="33"/>
      <c r="G393" s="34"/>
      <c r="H393" s="33"/>
    </row>
    <row r="394" spans="1:8" ht="12.75">
      <c r="A394" s="17"/>
      <c r="C394" s="33"/>
      <c r="D394" s="33"/>
      <c r="E394" s="33"/>
      <c r="F394" s="33"/>
      <c r="G394" s="34"/>
      <c r="H394" s="33"/>
    </row>
    <row r="395" spans="1:8" ht="12.75">
      <c r="A395" s="17"/>
      <c r="C395" s="33"/>
      <c r="D395" s="33"/>
      <c r="E395" s="33"/>
      <c r="F395" s="33"/>
      <c r="G395" s="34"/>
      <c r="H395" s="33"/>
    </row>
    <row r="396" spans="1:8" ht="12.75">
      <c r="A396" s="17"/>
      <c r="C396" s="33"/>
      <c r="D396" s="33"/>
      <c r="E396" s="33"/>
      <c r="F396" s="33"/>
      <c r="G396" s="34"/>
      <c r="H396" s="33"/>
    </row>
    <row r="397" spans="1:8" ht="12.75">
      <c r="A397" s="17"/>
      <c r="C397" s="33"/>
      <c r="D397" s="33"/>
      <c r="E397" s="33"/>
      <c r="F397" s="33"/>
      <c r="G397" s="34"/>
      <c r="H397" s="33"/>
    </row>
    <row r="398" spans="1:8" ht="12.75">
      <c r="A398" s="17"/>
      <c r="C398" s="33"/>
      <c r="D398" s="33"/>
      <c r="E398" s="33"/>
      <c r="F398" s="33"/>
      <c r="G398" s="34"/>
      <c r="H398" s="33"/>
    </row>
    <row r="399" spans="1:8" ht="12.75">
      <c r="A399" s="17"/>
      <c r="C399" s="33"/>
      <c r="D399" s="33"/>
      <c r="E399" s="33"/>
      <c r="F399" s="33"/>
      <c r="G399" s="34"/>
      <c r="H399" s="33"/>
    </row>
    <row r="400" spans="1:8" ht="12.75">
      <c r="A400" s="17"/>
      <c r="C400" s="33"/>
      <c r="D400" s="33"/>
      <c r="E400" s="33"/>
      <c r="F400" s="33"/>
      <c r="G400" s="34"/>
      <c r="H400" s="33"/>
    </row>
    <row r="401" spans="1:8" ht="12.75">
      <c r="A401" s="17"/>
      <c r="C401" s="33"/>
      <c r="D401" s="33"/>
      <c r="E401" s="33"/>
      <c r="F401" s="33"/>
      <c r="G401" s="34"/>
      <c r="H401" s="33"/>
    </row>
    <row r="402" spans="1:8" ht="12.75">
      <c r="A402" s="17"/>
      <c r="C402" s="33"/>
      <c r="D402" s="33"/>
      <c r="E402" s="33"/>
      <c r="F402" s="33"/>
      <c r="G402" s="34"/>
      <c r="H402" s="33"/>
    </row>
    <row r="403" spans="1:8" ht="12.75">
      <c r="A403" s="17"/>
      <c r="C403" s="33"/>
      <c r="D403" s="33"/>
      <c r="E403" s="33"/>
      <c r="F403" s="33"/>
      <c r="G403" s="34"/>
      <c r="H403" s="33"/>
    </row>
    <row r="404" spans="1:8" ht="12.75">
      <c r="A404" s="17"/>
      <c r="C404" s="33"/>
      <c r="D404" s="33"/>
      <c r="E404" s="33"/>
      <c r="F404" s="33"/>
      <c r="G404" s="34"/>
      <c r="H404" s="33"/>
    </row>
    <row r="405" spans="1:8" ht="12.75">
      <c r="A405" s="17"/>
      <c r="C405" s="33"/>
      <c r="D405" s="33"/>
      <c r="E405" s="33"/>
      <c r="F405" s="33"/>
      <c r="G405" s="34"/>
      <c r="H405" s="33"/>
    </row>
    <row r="406" spans="1:8" ht="12.75">
      <c r="A406" s="17"/>
      <c r="C406" s="33"/>
      <c r="D406" s="33"/>
      <c r="E406" s="33"/>
      <c r="F406" s="33"/>
      <c r="G406" s="34"/>
      <c r="H406" s="33"/>
    </row>
    <row r="407" spans="1:8" ht="12.75">
      <c r="A407" s="17"/>
      <c r="C407" s="33"/>
      <c r="D407" s="33"/>
      <c r="E407" s="33"/>
      <c r="F407" s="33"/>
      <c r="G407" s="34"/>
      <c r="H407" s="33"/>
    </row>
    <row r="408" spans="1:8" ht="12.75">
      <c r="A408" s="17"/>
      <c r="C408" s="33"/>
      <c r="D408" s="33"/>
      <c r="E408" s="33"/>
      <c r="F408" s="33"/>
      <c r="G408" s="34"/>
      <c r="H408" s="33"/>
    </row>
    <row r="409" spans="1:8" ht="12.75">
      <c r="A409" s="17"/>
      <c r="C409" s="33"/>
      <c r="D409" s="33"/>
      <c r="E409" s="33"/>
      <c r="F409" s="33"/>
      <c r="G409" s="34"/>
      <c r="H409" s="33"/>
    </row>
    <row r="410" spans="1:8" ht="12.75">
      <c r="A410" s="17"/>
      <c r="C410" s="33"/>
      <c r="D410" s="33"/>
      <c r="E410" s="33"/>
      <c r="F410" s="33"/>
      <c r="G410" s="34"/>
      <c r="H410" s="33"/>
    </row>
    <row r="411" spans="1:8" ht="12.75">
      <c r="A411" s="17"/>
      <c r="C411" s="33"/>
      <c r="D411" s="33"/>
      <c r="E411" s="33"/>
      <c r="F411" s="33"/>
      <c r="G411" s="34"/>
      <c r="H411" s="33"/>
    </row>
    <row r="412" spans="1:8" ht="12.75">
      <c r="A412" s="17"/>
      <c r="C412" s="33"/>
      <c r="D412" s="33"/>
      <c r="E412" s="33"/>
      <c r="F412" s="33"/>
      <c r="G412" s="34"/>
      <c r="H412" s="33"/>
    </row>
    <row r="413" spans="1:8" ht="12.75">
      <c r="A413" s="17"/>
      <c r="C413" s="33"/>
      <c r="D413" s="33"/>
      <c r="E413" s="33"/>
      <c r="F413" s="33"/>
      <c r="G413" s="34"/>
      <c r="H413" s="33"/>
    </row>
    <row r="414" spans="1:8" ht="12.75">
      <c r="A414" s="17"/>
      <c r="C414" s="33"/>
      <c r="D414" s="33"/>
      <c r="E414" s="33"/>
      <c r="F414" s="33"/>
      <c r="G414" s="34"/>
      <c r="H414" s="33"/>
    </row>
    <row r="415" spans="1:8" ht="12.75">
      <c r="A415" s="17"/>
      <c r="C415" s="33"/>
      <c r="D415" s="33"/>
      <c r="E415" s="33"/>
      <c r="F415" s="33"/>
      <c r="G415" s="34"/>
      <c r="H415" s="33"/>
    </row>
    <row r="416" spans="1:8" ht="12.75">
      <c r="A416" s="17"/>
      <c r="C416" s="33"/>
      <c r="D416" s="33"/>
      <c r="E416" s="33"/>
      <c r="F416" s="33"/>
      <c r="G416" s="34"/>
      <c r="H416" s="33"/>
    </row>
    <row r="417" spans="1:8" ht="12.75">
      <c r="A417" s="17"/>
      <c r="C417" s="33"/>
      <c r="D417" s="33"/>
      <c r="E417" s="33"/>
      <c r="F417" s="33"/>
      <c r="G417" s="34"/>
      <c r="H417" s="33"/>
    </row>
    <row r="418" spans="1:8" ht="12.75">
      <c r="A418" s="17"/>
      <c r="C418" s="33"/>
      <c r="D418" s="33"/>
      <c r="E418" s="33"/>
      <c r="F418" s="33"/>
      <c r="G418" s="34"/>
      <c r="H418" s="33"/>
    </row>
    <row r="419" spans="1:8" ht="12.75">
      <c r="A419" s="17"/>
      <c r="C419" s="33"/>
      <c r="D419" s="33"/>
      <c r="E419" s="33"/>
      <c r="F419" s="33"/>
      <c r="G419" s="34"/>
      <c r="H419" s="33"/>
    </row>
    <row r="420" spans="1:8" ht="12.75">
      <c r="A420" s="17"/>
      <c r="C420" s="33"/>
      <c r="D420" s="33"/>
      <c r="E420" s="33"/>
      <c r="F420" s="33"/>
      <c r="G420" s="34"/>
      <c r="H420" s="33"/>
    </row>
    <row r="421" spans="1:8" ht="12.75">
      <c r="A421" s="17"/>
      <c r="C421" s="33"/>
      <c r="D421" s="33"/>
      <c r="E421" s="33"/>
      <c r="F421" s="33"/>
      <c r="G421" s="34"/>
      <c r="H421" s="33"/>
    </row>
    <row r="422" spans="1:8" ht="12.75">
      <c r="A422" s="17"/>
      <c r="C422" s="33"/>
      <c r="D422" s="33"/>
      <c r="E422" s="33"/>
      <c r="F422" s="33"/>
      <c r="G422" s="34"/>
      <c r="H422" s="33"/>
    </row>
    <row r="423" spans="1:8" ht="12.75">
      <c r="A423" s="17"/>
      <c r="C423" s="33"/>
      <c r="D423" s="33"/>
      <c r="E423" s="33"/>
      <c r="F423" s="33"/>
      <c r="G423" s="34"/>
      <c r="H423" s="33"/>
    </row>
    <row r="424" spans="1:8" ht="12.75">
      <c r="A424" s="17"/>
      <c r="C424" s="33"/>
      <c r="D424" s="33"/>
      <c r="E424" s="33"/>
      <c r="F424" s="33"/>
      <c r="G424" s="34"/>
      <c r="H424" s="33"/>
    </row>
    <row r="425" spans="1:8" ht="12.75">
      <c r="A425" s="17"/>
      <c r="C425" s="33"/>
      <c r="D425" s="33"/>
      <c r="E425" s="33"/>
      <c r="F425" s="33"/>
      <c r="G425" s="34"/>
      <c r="H425" s="33"/>
    </row>
    <row r="426" spans="1:8" ht="12.75">
      <c r="A426" s="17"/>
      <c r="C426" s="33"/>
      <c r="D426" s="33"/>
      <c r="E426" s="33"/>
      <c r="F426" s="33"/>
      <c r="G426" s="34"/>
      <c r="H426" s="33"/>
    </row>
    <row r="427" spans="1:8" ht="12.75">
      <c r="A427" s="17"/>
      <c r="C427" s="33"/>
      <c r="D427" s="33"/>
      <c r="E427" s="33"/>
      <c r="F427" s="33"/>
      <c r="G427" s="34"/>
      <c r="H427" s="33"/>
    </row>
    <row r="428" spans="1:8" ht="12.75">
      <c r="A428" s="17"/>
      <c r="C428" s="33"/>
      <c r="D428" s="33"/>
      <c r="E428" s="33"/>
      <c r="F428" s="33"/>
      <c r="G428" s="34"/>
      <c r="H428" s="33"/>
    </row>
    <row r="429" spans="1:8" ht="12.75">
      <c r="A429" s="17"/>
      <c r="C429" s="33"/>
      <c r="D429" s="33"/>
      <c r="E429" s="33"/>
      <c r="F429" s="33"/>
      <c r="G429" s="34"/>
      <c r="H429" s="33"/>
    </row>
    <row r="430" spans="1:8" ht="12.75">
      <c r="A430" s="17"/>
      <c r="C430" s="33"/>
      <c r="D430" s="33"/>
      <c r="E430" s="33"/>
      <c r="F430" s="33"/>
      <c r="G430" s="34"/>
      <c r="H430" s="33"/>
    </row>
    <row r="431" spans="1:8" ht="12.75">
      <c r="A431" s="17"/>
      <c r="C431" s="33"/>
      <c r="D431" s="33"/>
      <c r="E431" s="33"/>
      <c r="F431" s="33"/>
      <c r="G431" s="34"/>
      <c r="H431" s="33"/>
    </row>
    <row r="432" spans="1:8" ht="12.75">
      <c r="A432" s="17"/>
      <c r="C432" s="33"/>
      <c r="D432" s="33"/>
      <c r="E432" s="33"/>
      <c r="F432" s="33"/>
      <c r="G432" s="34"/>
      <c r="H432" s="33"/>
    </row>
    <row r="433" spans="1:8" ht="12.75">
      <c r="A433" s="17"/>
      <c r="C433" s="33"/>
      <c r="D433" s="33"/>
      <c r="E433" s="33"/>
      <c r="F433" s="33"/>
      <c r="G433" s="34"/>
      <c r="H433" s="33"/>
    </row>
    <row r="434" spans="1:8" ht="12.75">
      <c r="A434" s="17"/>
      <c r="C434" s="33"/>
      <c r="D434" s="33"/>
      <c r="E434" s="33"/>
      <c r="F434" s="33"/>
      <c r="G434" s="34"/>
      <c r="H434" s="33"/>
    </row>
    <row r="435" spans="1:8" ht="12.75">
      <c r="A435" s="17"/>
      <c r="C435" s="33"/>
      <c r="D435" s="33"/>
      <c r="E435" s="33"/>
      <c r="F435" s="33"/>
      <c r="G435" s="34"/>
      <c r="H435" s="33"/>
    </row>
    <row r="436" spans="1:8" ht="12.75">
      <c r="A436" s="17"/>
      <c r="C436" s="33"/>
      <c r="D436" s="33"/>
      <c r="E436" s="33"/>
      <c r="F436" s="33"/>
      <c r="G436" s="34"/>
      <c r="H436" s="33"/>
    </row>
    <row r="437" spans="1:8" ht="12.75">
      <c r="A437" s="17"/>
      <c r="C437" s="33"/>
      <c r="D437" s="33"/>
      <c r="E437" s="33"/>
      <c r="F437" s="33"/>
      <c r="G437" s="34"/>
      <c r="H437" s="33"/>
    </row>
    <row r="438" spans="1:8" ht="12.75">
      <c r="A438" s="17"/>
      <c r="C438" s="33"/>
      <c r="D438" s="33"/>
      <c r="E438" s="33"/>
      <c r="F438" s="33"/>
      <c r="G438" s="34"/>
      <c r="H438" s="33"/>
    </row>
    <row r="439" spans="1:8" ht="12.75">
      <c r="A439" s="17"/>
      <c r="C439" s="33"/>
      <c r="D439" s="33"/>
      <c r="E439" s="33"/>
      <c r="F439" s="33"/>
      <c r="G439" s="34"/>
      <c r="H439" s="33"/>
    </row>
    <row r="440" spans="1:8" ht="12.75">
      <c r="A440" s="17"/>
      <c r="C440" s="33"/>
      <c r="D440" s="33"/>
      <c r="E440" s="33"/>
      <c r="F440" s="33"/>
      <c r="G440" s="34"/>
      <c r="H440" s="33"/>
    </row>
    <row r="441" spans="1:8" ht="12.75">
      <c r="A441" s="17"/>
      <c r="C441" s="33"/>
      <c r="D441" s="33"/>
      <c r="E441" s="33"/>
      <c r="F441" s="33"/>
      <c r="G441" s="34"/>
      <c r="H441" s="33"/>
    </row>
    <row r="442" spans="1:8" ht="12.75">
      <c r="A442" s="17"/>
      <c r="C442" s="33"/>
      <c r="D442" s="33"/>
      <c r="E442" s="33"/>
      <c r="F442" s="33"/>
      <c r="G442" s="34"/>
      <c r="H442" s="33"/>
    </row>
    <row r="443" spans="1:8" ht="12.75">
      <c r="A443" s="17"/>
      <c r="C443" s="33"/>
      <c r="D443" s="33"/>
      <c r="E443" s="33"/>
      <c r="F443" s="33"/>
      <c r="G443" s="34"/>
      <c r="H443" s="33"/>
    </row>
    <row r="444" spans="1:8" ht="12.75">
      <c r="A444" s="17"/>
      <c r="C444" s="33"/>
      <c r="D444" s="33"/>
      <c r="E444" s="33"/>
      <c r="F444" s="33"/>
      <c r="G444" s="34"/>
      <c r="H444" s="33"/>
    </row>
    <row r="445" spans="1:8" ht="12.75">
      <c r="A445" s="17"/>
      <c r="C445" s="33"/>
      <c r="D445" s="33"/>
      <c r="E445" s="33"/>
      <c r="F445" s="33"/>
      <c r="G445" s="34"/>
      <c r="H445" s="33"/>
    </row>
    <row r="446" spans="1:8" ht="12.75">
      <c r="A446" s="17"/>
      <c r="C446" s="33"/>
      <c r="D446" s="33"/>
      <c r="E446" s="33"/>
      <c r="F446" s="33"/>
      <c r="G446" s="34"/>
      <c r="H446" s="33"/>
    </row>
    <row r="447" spans="1:8" ht="12.75">
      <c r="A447" s="17"/>
      <c r="C447" s="33"/>
      <c r="D447" s="33"/>
      <c r="E447" s="33"/>
      <c r="F447" s="33"/>
      <c r="G447" s="34"/>
      <c r="H447" s="33"/>
    </row>
    <row r="448" spans="1:8" ht="12.75">
      <c r="A448" s="17"/>
      <c r="C448" s="33"/>
      <c r="D448" s="33"/>
      <c r="E448" s="33"/>
      <c r="F448" s="33"/>
      <c r="G448" s="34"/>
      <c r="H448" s="33"/>
    </row>
    <row r="449" spans="1:8" ht="12.75">
      <c r="A449" s="17"/>
      <c r="C449" s="33"/>
      <c r="D449" s="33"/>
      <c r="E449" s="33"/>
      <c r="F449" s="33"/>
      <c r="G449" s="34"/>
      <c r="H449" s="33"/>
    </row>
    <row r="450" spans="1:8" ht="12.75">
      <c r="A450" s="17"/>
      <c r="C450" s="33"/>
      <c r="D450" s="33"/>
      <c r="E450" s="33"/>
      <c r="F450" s="33"/>
      <c r="G450" s="34"/>
      <c r="H450" s="33"/>
    </row>
    <row r="451" spans="1:8" ht="12.75">
      <c r="A451" s="17"/>
      <c r="C451" s="33"/>
      <c r="D451" s="33"/>
      <c r="E451" s="33"/>
      <c r="F451" s="33"/>
      <c r="G451" s="34"/>
      <c r="H451" s="33"/>
    </row>
    <row r="452" spans="1:8" ht="12.75">
      <c r="A452" s="17"/>
      <c r="C452" s="33"/>
      <c r="D452" s="33"/>
      <c r="E452" s="33"/>
      <c r="F452" s="33"/>
      <c r="G452" s="34"/>
      <c r="H452" s="33"/>
    </row>
    <row r="453" spans="1:8" ht="12.75">
      <c r="A453" s="17"/>
      <c r="C453" s="33"/>
      <c r="D453" s="33"/>
      <c r="E453" s="33"/>
      <c r="F453" s="33"/>
      <c r="G453" s="34"/>
      <c r="H453" s="33"/>
    </row>
    <row r="454" spans="1:8" ht="12.75">
      <c r="A454" s="17"/>
      <c r="C454" s="33"/>
      <c r="D454" s="33"/>
      <c r="E454" s="33"/>
      <c r="F454" s="33"/>
      <c r="G454" s="34"/>
      <c r="H454" s="33"/>
    </row>
    <row r="455" spans="1:8" ht="12.75">
      <c r="A455" s="17"/>
      <c r="C455" s="33"/>
      <c r="D455" s="33"/>
      <c r="E455" s="33"/>
      <c r="F455" s="33"/>
      <c r="G455" s="34"/>
      <c r="H455" s="33"/>
    </row>
    <row r="456" spans="1:8" ht="12.75">
      <c r="A456" s="17"/>
      <c r="C456" s="33"/>
      <c r="D456" s="33"/>
      <c r="E456" s="33"/>
      <c r="F456" s="33"/>
      <c r="G456" s="34"/>
      <c r="H456" s="33"/>
    </row>
    <row r="457" spans="1:8" ht="12.75">
      <c r="A457" s="17"/>
      <c r="C457" s="33"/>
      <c r="D457" s="33"/>
      <c r="E457" s="33"/>
      <c r="F457" s="33"/>
      <c r="G457" s="34"/>
      <c r="H457" s="33"/>
    </row>
    <row r="458" spans="1:8" ht="12.75">
      <c r="A458" s="17"/>
      <c r="C458" s="33"/>
      <c r="D458" s="33"/>
      <c r="E458" s="33"/>
      <c r="F458" s="33"/>
      <c r="G458" s="34"/>
      <c r="H458" s="33"/>
    </row>
    <row r="459" spans="1:8" ht="12.75">
      <c r="A459" s="17"/>
      <c r="C459" s="33"/>
      <c r="D459" s="33"/>
      <c r="E459" s="33"/>
      <c r="F459" s="33"/>
      <c r="G459" s="34"/>
      <c r="H459" s="33"/>
    </row>
    <row r="460" spans="1:8" ht="12.75">
      <c r="A460" s="17"/>
      <c r="C460" s="33"/>
      <c r="D460" s="33"/>
      <c r="E460" s="33"/>
      <c r="F460" s="33"/>
      <c r="G460" s="34"/>
      <c r="H460" s="33"/>
    </row>
    <row r="461" spans="1:8" ht="12.75">
      <c r="A461" s="17"/>
      <c r="C461" s="33"/>
      <c r="D461" s="33"/>
      <c r="E461" s="33"/>
      <c r="F461" s="33"/>
      <c r="G461" s="34"/>
      <c r="H461" s="33"/>
    </row>
    <row r="462" spans="1:8" ht="12.75">
      <c r="A462" s="17"/>
      <c r="C462" s="33"/>
      <c r="D462" s="33"/>
      <c r="E462" s="33"/>
      <c r="F462" s="33"/>
      <c r="G462" s="34"/>
      <c r="H462" s="33"/>
    </row>
    <row r="463" spans="1:8" ht="12.75">
      <c r="A463" s="17"/>
      <c r="C463" s="33"/>
      <c r="D463" s="33"/>
      <c r="E463" s="33"/>
      <c r="F463" s="33"/>
      <c r="G463" s="34"/>
      <c r="H463" s="33"/>
    </row>
    <row r="464" spans="1:8" ht="12.75">
      <c r="A464" s="17"/>
      <c r="C464" s="33"/>
      <c r="D464" s="33"/>
      <c r="E464" s="33"/>
      <c r="F464" s="33"/>
      <c r="G464" s="34"/>
      <c r="H464" s="33"/>
    </row>
    <row r="465" spans="1:8" ht="12.75">
      <c r="A465" s="17"/>
      <c r="C465" s="33"/>
      <c r="D465" s="33"/>
      <c r="E465" s="33"/>
      <c r="F465" s="33"/>
      <c r="G465" s="34"/>
      <c r="H465" s="33"/>
    </row>
  </sheetData>
  <sheetProtection/>
  <mergeCells count="18">
    <mergeCell ref="A1:P1"/>
    <mergeCell ref="A3:P3"/>
    <mergeCell ref="A4:P4"/>
    <mergeCell ref="A5:A6"/>
    <mergeCell ref="C5:C6"/>
    <mergeCell ref="D5:D6"/>
    <mergeCell ref="E5:E6"/>
    <mergeCell ref="F5:K5"/>
    <mergeCell ref="L5:P5"/>
    <mergeCell ref="A2:C2"/>
    <mergeCell ref="A29:P29"/>
    <mergeCell ref="B5:B6"/>
    <mergeCell ref="A25:H25"/>
    <mergeCell ref="A28:F28"/>
    <mergeCell ref="A34:C34"/>
    <mergeCell ref="A36:C36"/>
    <mergeCell ref="A26:H26"/>
    <mergeCell ref="A31:J31"/>
  </mergeCells>
  <printOptions/>
  <pageMargins left="0.5511811023622047" right="0.5511811023622047" top="0.7086614173228347" bottom="0.9055118110236221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466"/>
  <sheetViews>
    <sheetView zoomScalePageLayoutView="0" workbookViewId="0" topLeftCell="A4">
      <selection activeCell="R14" sqref="R14"/>
    </sheetView>
  </sheetViews>
  <sheetFormatPr defaultColWidth="9.140625" defaultRowHeight="12.75" outlineLevelCol="2"/>
  <cols>
    <col min="1" max="1" width="4.57421875" style="19" customWidth="1"/>
    <col min="2" max="2" width="4.57421875" style="46" customWidth="1"/>
    <col min="3" max="3" width="31.57421875" style="31" customWidth="1"/>
    <col min="4" max="4" width="6.421875" style="31" customWidth="1"/>
    <col min="5" max="5" width="8.57421875" style="31" customWidth="1"/>
    <col min="6" max="6" width="8.421875" style="31" customWidth="1" outlineLevel="2"/>
    <col min="7" max="7" width="8.421875" style="32" customWidth="1" outlineLevel="2"/>
    <col min="8" max="10" width="8.421875" style="31" customWidth="1" outlineLevel="1"/>
    <col min="11" max="11" width="8.421875" style="31" customWidth="1"/>
    <col min="12" max="12" width="8.57421875" style="32" customWidth="1" outlineLevel="2"/>
    <col min="13" max="15" width="8.57421875" style="31" customWidth="1" outlineLevel="1"/>
    <col min="16" max="16" width="8.57421875" style="31" customWidth="1"/>
    <col min="17" max="16384" width="9.140625" style="31" customWidth="1"/>
  </cols>
  <sheetData>
    <row r="1" spans="1:16" s="1" customFormat="1" ht="19.5" customHeight="1">
      <c r="A1" s="141" t="s">
        <v>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18.75" customHeight="1">
      <c r="A2" s="141" t="s">
        <v>48</v>
      </c>
      <c r="B2" s="173"/>
      <c r="C2" s="173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1" customFormat="1" ht="20.25">
      <c r="A3" s="155" t="s">
        <v>117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" customFormat="1" ht="20.25">
      <c r="A4" s="155" t="s">
        <v>232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s="1" customFormat="1" ht="17.25" customHeight="1">
      <c r="A5" s="162" t="s">
        <v>1</v>
      </c>
      <c r="B5" s="162" t="s">
        <v>24</v>
      </c>
      <c r="C5" s="165" t="s">
        <v>2</v>
      </c>
      <c r="D5" s="152" t="s">
        <v>3</v>
      </c>
      <c r="E5" s="152" t="s">
        <v>4</v>
      </c>
      <c r="F5" s="156" t="s">
        <v>5</v>
      </c>
      <c r="G5" s="157"/>
      <c r="H5" s="157"/>
      <c r="I5" s="157"/>
      <c r="J5" s="157"/>
      <c r="K5" s="158"/>
      <c r="L5" s="159" t="s">
        <v>21</v>
      </c>
      <c r="M5" s="160"/>
      <c r="N5" s="160"/>
      <c r="O5" s="160"/>
      <c r="P5" s="161"/>
    </row>
    <row r="6" spans="1:16" s="1" customFormat="1" ht="70.5" customHeight="1">
      <c r="A6" s="167"/>
      <c r="B6" s="163"/>
      <c r="C6" s="166"/>
      <c r="D6" s="153"/>
      <c r="E6" s="153"/>
      <c r="F6" s="5" t="s">
        <v>33</v>
      </c>
      <c r="G6" s="23" t="s">
        <v>39</v>
      </c>
      <c r="H6" s="6" t="s">
        <v>29</v>
      </c>
      <c r="I6" s="4" t="s">
        <v>30</v>
      </c>
      <c r="J6" s="4" t="s">
        <v>31</v>
      </c>
      <c r="K6" s="6" t="s">
        <v>32</v>
      </c>
      <c r="L6" s="24" t="s">
        <v>6</v>
      </c>
      <c r="M6" s="6" t="s">
        <v>29</v>
      </c>
      <c r="N6" s="4" t="s">
        <v>30</v>
      </c>
      <c r="O6" s="4" t="s">
        <v>31</v>
      </c>
      <c r="P6" s="7" t="s">
        <v>34</v>
      </c>
    </row>
    <row r="7" spans="1:16" s="1" customFormat="1" ht="12.75">
      <c r="A7" s="8">
        <v>1</v>
      </c>
      <c r="B7" s="45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35</v>
      </c>
    </row>
    <row r="8" spans="1:16" s="1" customFormat="1" ht="51">
      <c r="A8" s="8" t="s">
        <v>236</v>
      </c>
      <c r="B8" s="45"/>
      <c r="C8" s="138" t="s">
        <v>233</v>
      </c>
      <c r="D8" s="8" t="s">
        <v>54</v>
      </c>
      <c r="E8" s="8" t="s">
        <v>236</v>
      </c>
      <c r="F8" s="20"/>
      <c r="G8" s="21"/>
      <c r="H8" s="9">
        <f>ROUND(F8*G8,2)</f>
        <v>0</v>
      </c>
      <c r="I8" s="22"/>
      <c r="J8" s="22"/>
      <c r="K8" s="10">
        <f>SUM(H8:J8)</f>
        <v>0</v>
      </c>
      <c r="L8" s="10">
        <f>ROUND(E8*F8,2)</f>
        <v>0</v>
      </c>
      <c r="M8" s="10">
        <f>ROUND(E8*H8,2)</f>
        <v>0</v>
      </c>
      <c r="N8" s="10">
        <f>ROUND(E8*I8,2)</f>
        <v>0</v>
      </c>
      <c r="O8" s="11">
        <f>ROUND(E8*J8,2)</f>
        <v>0</v>
      </c>
      <c r="P8" s="12">
        <f>SUM(M8:O8)</f>
        <v>0</v>
      </c>
    </row>
    <row r="9" spans="1:16" s="1" customFormat="1" ht="51">
      <c r="A9" s="8" t="s">
        <v>7</v>
      </c>
      <c r="B9" s="45"/>
      <c r="C9" s="138" t="s">
        <v>241</v>
      </c>
      <c r="D9" s="8" t="s">
        <v>54</v>
      </c>
      <c r="E9" s="8" t="s">
        <v>236</v>
      </c>
      <c r="F9" s="20"/>
      <c r="G9" s="21"/>
      <c r="H9" s="9">
        <f>ROUND(F9*G9,2)</f>
        <v>0</v>
      </c>
      <c r="I9" s="22"/>
      <c r="J9" s="22"/>
      <c r="K9" s="10">
        <f>SUM(H9:J9)</f>
        <v>0</v>
      </c>
      <c r="L9" s="10">
        <f>ROUND(E9*F9,2)</f>
        <v>0</v>
      </c>
      <c r="M9" s="10">
        <f>ROUND(E9*H9,2)</f>
        <v>0</v>
      </c>
      <c r="N9" s="10">
        <f>ROUND(E9*I9,2)</f>
        <v>0</v>
      </c>
      <c r="O9" s="11">
        <f>ROUND(E9*J9,2)</f>
        <v>0</v>
      </c>
      <c r="P9" s="12">
        <f>SUM(M9:O9)</f>
        <v>0</v>
      </c>
    </row>
    <row r="10" spans="1:16" s="1" customFormat="1" ht="28.5" customHeight="1">
      <c r="A10" s="8" t="s">
        <v>8</v>
      </c>
      <c r="B10" s="41"/>
      <c r="C10" s="67" t="s">
        <v>234</v>
      </c>
      <c r="D10" s="68" t="s">
        <v>114</v>
      </c>
      <c r="E10" s="69">
        <v>98.4</v>
      </c>
      <c r="F10" s="20"/>
      <c r="G10" s="21"/>
      <c r="H10" s="9">
        <f aca="true" t="shared" si="0" ref="H10:H17">ROUND(F10*G10,2)</f>
        <v>0</v>
      </c>
      <c r="I10" s="22"/>
      <c r="J10" s="22"/>
      <c r="K10" s="10">
        <f aca="true" t="shared" si="1" ref="K10:K17">SUM(H10:J10)</f>
        <v>0</v>
      </c>
      <c r="L10" s="10">
        <f aca="true" t="shared" si="2" ref="L10:L17">ROUND(E10*F10,2)</f>
        <v>0</v>
      </c>
      <c r="M10" s="10">
        <f aca="true" t="shared" si="3" ref="M10:M17">ROUND(E10*H10,2)</f>
        <v>0</v>
      </c>
      <c r="N10" s="10">
        <f aca="true" t="shared" si="4" ref="N10:N17">ROUND(E10*I10,2)</f>
        <v>0</v>
      </c>
      <c r="O10" s="11">
        <f aca="true" t="shared" si="5" ref="O10:O17">ROUND(E10*J10,2)</f>
        <v>0</v>
      </c>
      <c r="P10" s="12">
        <f aca="true" t="shared" si="6" ref="P10:P17">SUM(M10:O10)</f>
        <v>0</v>
      </c>
    </row>
    <row r="11" spans="1:16" s="1" customFormat="1" ht="28.5" customHeight="1">
      <c r="A11" s="8" t="s">
        <v>9</v>
      </c>
      <c r="B11" s="41"/>
      <c r="C11" s="67" t="s">
        <v>235</v>
      </c>
      <c r="D11" s="68" t="s">
        <v>114</v>
      </c>
      <c r="E11" s="69">
        <v>98.4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s="1" customFormat="1" ht="38.25">
      <c r="A12" s="8" t="s">
        <v>10</v>
      </c>
      <c r="B12" s="41"/>
      <c r="C12" s="70" t="s">
        <v>112</v>
      </c>
      <c r="D12" s="68" t="s">
        <v>114</v>
      </c>
      <c r="E12" s="69">
        <v>98.4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s="1" customFormat="1" ht="12.75">
      <c r="A13" s="8" t="s">
        <v>11</v>
      </c>
      <c r="B13" s="41"/>
      <c r="C13" s="70" t="s">
        <v>113</v>
      </c>
      <c r="D13" s="72" t="s">
        <v>60</v>
      </c>
      <c r="E13" s="71">
        <v>108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s="1" customFormat="1" ht="63.75">
      <c r="A14" s="8" t="s">
        <v>12</v>
      </c>
      <c r="B14" s="41"/>
      <c r="C14" s="70" t="s">
        <v>240</v>
      </c>
      <c r="D14" s="73" t="s">
        <v>72</v>
      </c>
      <c r="E14" s="74">
        <v>4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s="1" customFormat="1" ht="63.75">
      <c r="A15" s="8" t="s">
        <v>13</v>
      </c>
      <c r="B15" s="41"/>
      <c r="C15" s="70" t="s">
        <v>239</v>
      </c>
      <c r="D15" s="73" t="s">
        <v>72</v>
      </c>
      <c r="E15" s="74">
        <v>1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s="1" customFormat="1" ht="25.5">
      <c r="A16" s="8" t="s">
        <v>14</v>
      </c>
      <c r="B16" s="41"/>
      <c r="C16" s="67" t="s">
        <v>115</v>
      </c>
      <c r="D16" s="68" t="s">
        <v>52</v>
      </c>
      <c r="E16" s="69">
        <v>307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s="1" customFormat="1" ht="25.5">
      <c r="A17" s="8" t="s">
        <v>15</v>
      </c>
      <c r="B17" s="41"/>
      <c r="C17" s="70" t="s">
        <v>116</v>
      </c>
      <c r="D17" s="68" t="s">
        <v>52</v>
      </c>
      <c r="E17" s="69">
        <v>98.4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s="39" customFormat="1" ht="12.75">
      <c r="A18" s="25"/>
      <c r="B18" s="25"/>
      <c r="C18" s="26" t="s">
        <v>0</v>
      </c>
      <c r="D18" s="52"/>
      <c r="E18" s="52"/>
      <c r="F18" s="27"/>
      <c r="G18" s="28"/>
      <c r="H18" s="29"/>
      <c r="I18" s="29"/>
      <c r="J18" s="29"/>
      <c r="K18" s="29"/>
      <c r="L18" s="38">
        <f>SUM(L10:L17)</f>
        <v>0</v>
      </c>
      <c r="M18" s="38">
        <f>SUM(M10:M17)</f>
        <v>0</v>
      </c>
      <c r="N18" s="38">
        <f>SUM(N10:N17)</f>
        <v>0</v>
      </c>
      <c r="O18" s="38">
        <f>SUM(O10:O17)</f>
        <v>0</v>
      </c>
      <c r="P18" s="38">
        <f>SUM(P10:P17)</f>
        <v>0</v>
      </c>
    </row>
    <row r="19" spans="1:16" s="1" customFormat="1" ht="12.75" customHeight="1">
      <c r="A19" s="143" t="s">
        <v>25</v>
      </c>
      <c r="B19" s="144"/>
      <c r="C19" s="144"/>
      <c r="D19" s="144"/>
      <c r="E19" s="144"/>
      <c r="F19" s="144"/>
      <c r="G19" s="144"/>
      <c r="H19" s="144"/>
      <c r="I19" s="14"/>
      <c r="J19" s="15"/>
      <c r="K19" s="10"/>
      <c r="L19" s="10"/>
      <c r="M19" s="22"/>
      <c r="N19" s="22"/>
      <c r="O19" s="37"/>
      <c r="P19" s="40">
        <f>SUM(M19:O19)</f>
        <v>0</v>
      </c>
    </row>
    <row r="20" spans="1:16" s="1" customFormat="1" ht="12.75" customHeight="1">
      <c r="A20" s="145" t="s">
        <v>22</v>
      </c>
      <c r="B20" s="146"/>
      <c r="C20" s="146"/>
      <c r="D20" s="146"/>
      <c r="E20" s="146"/>
      <c r="F20" s="146"/>
      <c r="G20" s="146"/>
      <c r="H20" s="146"/>
      <c r="I20" s="14"/>
      <c r="J20" s="15"/>
      <c r="K20" s="10"/>
      <c r="L20" s="16">
        <f>SUM(L18:L19)</f>
        <v>0</v>
      </c>
      <c r="M20" s="16">
        <f>SUM(M18:M19)</f>
        <v>0</v>
      </c>
      <c r="N20" s="16">
        <f>SUM(N18:N19)</f>
        <v>0</v>
      </c>
      <c r="O20" s="16">
        <f>SUM(O18:O19)</f>
        <v>0</v>
      </c>
      <c r="P20" s="16">
        <f>SUM(P18:P19)</f>
        <v>0</v>
      </c>
    </row>
    <row r="21" spans="1:8" ht="12.75" customHeight="1">
      <c r="A21" s="17"/>
      <c r="C21" s="33"/>
      <c r="D21" s="33"/>
      <c r="E21" s="33"/>
      <c r="F21" s="33"/>
      <c r="G21" s="34"/>
      <c r="H21" s="33"/>
    </row>
    <row r="22" spans="1:16" ht="12.75" customHeight="1">
      <c r="A22" s="147" t="s">
        <v>36</v>
      </c>
      <c r="B22" s="171"/>
      <c r="C22" s="171"/>
      <c r="D22" s="171"/>
      <c r="E22" s="171"/>
      <c r="F22" s="171"/>
      <c r="G22" s="2"/>
      <c r="H22" s="18"/>
      <c r="I22" s="2"/>
      <c r="J22" s="1"/>
      <c r="K22" s="1"/>
      <c r="L22" s="1"/>
      <c r="M22" s="3"/>
      <c r="N22" s="1"/>
      <c r="O22" s="1"/>
      <c r="P22" s="1"/>
    </row>
    <row r="23" spans="1:16" s="1" customFormat="1" ht="31.5" customHeight="1">
      <c r="A23" s="149" t="s">
        <v>37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11" s="1" customFormat="1" ht="12.75" customHeight="1">
      <c r="A24" s="140" t="s">
        <v>237</v>
      </c>
      <c r="B24" s="46"/>
      <c r="C24" s="139"/>
      <c r="D24" s="2"/>
      <c r="E24" s="2"/>
      <c r="F24" s="18"/>
      <c r="G24" s="2"/>
      <c r="K24" s="3"/>
    </row>
    <row r="25" spans="1:12" s="1" customFormat="1" ht="12.75" customHeight="1">
      <c r="A25" s="1" t="s">
        <v>238</v>
      </c>
      <c r="D25" s="2"/>
      <c r="E25" s="2"/>
      <c r="F25" s="2"/>
      <c r="G25" s="18"/>
      <c r="H25" s="2"/>
      <c r="L25" s="3"/>
    </row>
    <row r="26" spans="4:16" ht="12.75" customHeight="1">
      <c r="D26" s="2"/>
      <c r="E26" s="2"/>
      <c r="F26" s="2"/>
      <c r="G26" s="18"/>
      <c r="H26" s="2"/>
      <c r="I26" s="1"/>
      <c r="J26" s="1"/>
      <c r="K26" s="1"/>
      <c r="L26" s="3"/>
      <c r="M26" s="1"/>
      <c r="N26" s="1"/>
      <c r="O26" s="1"/>
      <c r="P26" s="1"/>
    </row>
    <row r="27" spans="4:16" ht="12.75" customHeight="1">
      <c r="D27" s="2"/>
      <c r="E27" s="2"/>
      <c r="F27" s="2"/>
      <c r="G27" s="18"/>
      <c r="H27" s="2"/>
      <c r="I27" s="1"/>
      <c r="J27" s="1"/>
      <c r="K27" s="1"/>
      <c r="L27" s="3"/>
      <c r="M27" s="1"/>
      <c r="N27" s="1"/>
      <c r="O27" s="1"/>
      <c r="P27" s="1"/>
    </row>
    <row r="28" spans="1:14" ht="12.75" customHeight="1">
      <c r="A28" s="147" t="s">
        <v>38</v>
      </c>
      <c r="B28" s="171"/>
      <c r="C28" s="171"/>
      <c r="F28" s="33"/>
      <c r="G28" s="33"/>
      <c r="J28" s="1"/>
      <c r="K28" s="1"/>
      <c r="L28" s="31"/>
      <c r="M28" s="1"/>
      <c r="N28" s="1"/>
    </row>
    <row r="29" spans="1:14" ht="12.75" customHeight="1">
      <c r="A29" s="17"/>
      <c r="C29" s="2"/>
      <c r="F29" s="33"/>
      <c r="G29" s="33"/>
      <c r="J29" s="1"/>
      <c r="K29" s="1"/>
      <c r="L29" s="31"/>
      <c r="M29" s="1"/>
      <c r="N29" s="1"/>
    </row>
    <row r="30" spans="1:14" ht="12.75" customHeight="1">
      <c r="A30" s="147" t="s">
        <v>23</v>
      </c>
      <c r="B30" s="171"/>
      <c r="C30" s="171"/>
      <c r="F30" s="33"/>
      <c r="G30" s="33"/>
      <c r="J30" s="1"/>
      <c r="K30" s="1"/>
      <c r="L30" s="31"/>
      <c r="M30" s="1"/>
      <c r="N30" s="1"/>
    </row>
    <row r="31" spans="1:13" ht="12.75" customHeight="1">
      <c r="A31" s="17"/>
      <c r="C31" s="33"/>
      <c r="D31" s="33"/>
      <c r="E31" s="33"/>
      <c r="F31" s="34"/>
      <c r="G31" s="33"/>
      <c r="K31" s="32"/>
      <c r="L31" s="31"/>
      <c r="M31" s="1"/>
    </row>
    <row r="32" spans="1:8" ht="12.75" customHeight="1">
      <c r="A32" s="17"/>
      <c r="C32" s="33"/>
      <c r="D32" s="33"/>
      <c r="E32" s="33"/>
      <c r="F32" s="33"/>
      <c r="G32" s="34"/>
      <c r="H32" s="33"/>
    </row>
    <row r="33" spans="1:8" ht="12.75">
      <c r="A33" s="17"/>
      <c r="C33" s="33"/>
      <c r="D33" s="33"/>
      <c r="E33" s="33"/>
      <c r="F33" s="33"/>
      <c r="G33" s="34"/>
      <c r="H33" s="33"/>
    </row>
    <row r="34" spans="1:8" ht="12.75">
      <c r="A34" s="17"/>
      <c r="C34" s="17"/>
      <c r="D34" s="17"/>
      <c r="E34" s="33"/>
      <c r="F34" s="33"/>
      <c r="G34" s="34"/>
      <c r="H34" s="33"/>
    </row>
    <row r="35" spans="1:8" ht="12.75">
      <c r="A35" s="17"/>
      <c r="C35" s="17"/>
      <c r="D35" s="17"/>
      <c r="E35" s="33"/>
      <c r="F35" s="33"/>
      <c r="G35" s="34"/>
      <c r="H35" s="33"/>
    </row>
    <row r="36" spans="1:8" ht="12.75">
      <c r="A36" s="17"/>
      <c r="C36" s="17"/>
      <c r="D36" s="17"/>
      <c r="E36" s="33"/>
      <c r="F36" s="33"/>
      <c r="G36" s="34"/>
      <c r="H36" s="33"/>
    </row>
    <row r="37" spans="1:8" ht="12.75">
      <c r="A37" s="17"/>
      <c r="C37" s="33"/>
      <c r="D37" s="33"/>
      <c r="E37" s="33"/>
      <c r="F37" s="33"/>
      <c r="G37" s="34"/>
      <c r="H37" s="33"/>
    </row>
    <row r="38" spans="1:8" ht="12.75">
      <c r="A38" s="17"/>
      <c r="C38" s="33"/>
      <c r="D38" s="33"/>
      <c r="E38" s="33"/>
      <c r="F38" s="33"/>
      <c r="G38" s="34"/>
      <c r="H38" s="33"/>
    </row>
    <row r="39" spans="1:8" ht="12.75">
      <c r="A39" s="17"/>
      <c r="C39" s="33"/>
      <c r="D39" s="33"/>
      <c r="E39" s="33"/>
      <c r="F39" s="33"/>
      <c r="G39" s="34"/>
      <c r="H39" s="33"/>
    </row>
    <row r="40" spans="1:8" ht="12.75">
      <c r="A40" s="17"/>
      <c r="C40" s="33"/>
      <c r="D40" s="33"/>
      <c r="E40" s="33"/>
      <c r="F40" s="33"/>
      <c r="G40" s="34"/>
      <c r="H40" s="33"/>
    </row>
    <row r="41" spans="1:8" ht="12.75">
      <c r="A41" s="17"/>
      <c r="C41" s="33"/>
      <c r="D41" s="33"/>
      <c r="E41" s="33"/>
      <c r="F41" s="33"/>
      <c r="G41" s="34"/>
      <c r="H41" s="33"/>
    </row>
    <row r="42" spans="1:8" ht="12.75">
      <c r="A42" s="17"/>
      <c r="C42" s="33"/>
      <c r="D42" s="33"/>
      <c r="E42" s="33"/>
      <c r="F42" s="33"/>
      <c r="G42" s="34"/>
      <c r="H42" s="33"/>
    </row>
    <row r="43" spans="1:8" ht="12.75">
      <c r="A43" s="17"/>
      <c r="C43" s="33"/>
      <c r="D43" s="33"/>
      <c r="E43" s="33"/>
      <c r="F43" s="33"/>
      <c r="G43" s="34"/>
      <c r="H43" s="33"/>
    </row>
    <row r="44" spans="1:8" ht="12.75">
      <c r="A44" s="17"/>
      <c r="C44" s="33"/>
      <c r="D44" s="33"/>
      <c r="E44" s="33"/>
      <c r="F44" s="33"/>
      <c r="G44" s="34"/>
      <c r="H44" s="33"/>
    </row>
    <row r="45" spans="1:8" ht="12.75">
      <c r="A45" s="17"/>
      <c r="C45" s="33"/>
      <c r="D45" s="33"/>
      <c r="E45" s="33"/>
      <c r="F45" s="33"/>
      <c r="G45" s="34"/>
      <c r="H45" s="33"/>
    </row>
    <row r="46" spans="1:8" ht="12.75">
      <c r="A46" s="17"/>
      <c r="C46" s="33"/>
      <c r="D46" s="33"/>
      <c r="E46" s="33"/>
      <c r="F46" s="33"/>
      <c r="G46" s="34"/>
      <c r="H46" s="33"/>
    </row>
    <row r="47" spans="1:8" ht="12.75">
      <c r="A47" s="17"/>
      <c r="C47" s="33"/>
      <c r="D47" s="33"/>
      <c r="E47" s="33"/>
      <c r="F47" s="33"/>
      <c r="G47" s="34"/>
      <c r="H47" s="33"/>
    </row>
    <row r="48" spans="1:8" ht="12.75">
      <c r="A48" s="17"/>
      <c r="C48" s="33"/>
      <c r="D48" s="33"/>
      <c r="E48" s="33"/>
      <c r="F48" s="33"/>
      <c r="G48" s="34"/>
      <c r="H48" s="33"/>
    </row>
    <row r="49" spans="1:8" ht="12.75">
      <c r="A49" s="17"/>
      <c r="C49" s="33"/>
      <c r="D49" s="33"/>
      <c r="E49" s="33"/>
      <c r="F49" s="33"/>
      <c r="G49" s="34"/>
      <c r="H49" s="33"/>
    </row>
    <row r="50" spans="1:8" ht="12.75">
      <c r="A50" s="17"/>
      <c r="C50" s="33"/>
      <c r="D50" s="33"/>
      <c r="E50" s="33"/>
      <c r="F50" s="33"/>
      <c r="G50" s="34"/>
      <c r="H50" s="33"/>
    </row>
    <row r="51" spans="1:8" ht="12.75">
      <c r="A51" s="17"/>
      <c r="C51" s="33"/>
      <c r="D51" s="33"/>
      <c r="E51" s="33"/>
      <c r="F51" s="33"/>
      <c r="G51" s="34"/>
      <c r="H51" s="33"/>
    </row>
    <row r="52" spans="1:8" ht="12.75">
      <c r="A52" s="17"/>
      <c r="C52" s="33"/>
      <c r="D52" s="33"/>
      <c r="E52" s="33"/>
      <c r="F52" s="33"/>
      <c r="G52" s="34"/>
      <c r="H52" s="33"/>
    </row>
    <row r="53" spans="1:8" ht="12.75">
      <c r="A53" s="17"/>
      <c r="C53" s="33"/>
      <c r="D53" s="33"/>
      <c r="E53" s="33"/>
      <c r="F53" s="33"/>
      <c r="G53" s="34"/>
      <c r="H53" s="33"/>
    </row>
    <row r="54" spans="1:8" ht="12.75">
      <c r="A54" s="17"/>
      <c r="C54" s="33"/>
      <c r="D54" s="33"/>
      <c r="E54" s="33"/>
      <c r="F54" s="33"/>
      <c r="G54" s="34"/>
      <c r="H54" s="33"/>
    </row>
    <row r="55" spans="1:8" ht="12.75">
      <c r="A55" s="17"/>
      <c r="C55" s="33"/>
      <c r="D55" s="33"/>
      <c r="E55" s="33"/>
      <c r="F55" s="33"/>
      <c r="G55" s="34"/>
      <c r="H55" s="33"/>
    </row>
    <row r="56" spans="1:8" ht="12.75">
      <c r="A56" s="17"/>
      <c r="C56" s="33"/>
      <c r="D56" s="33"/>
      <c r="E56" s="33"/>
      <c r="F56" s="33"/>
      <c r="G56" s="34"/>
      <c r="H56" s="33"/>
    </row>
    <row r="57" spans="1:8" ht="12.75">
      <c r="A57" s="17"/>
      <c r="C57" s="33"/>
      <c r="D57" s="33"/>
      <c r="E57" s="33"/>
      <c r="F57" s="33"/>
      <c r="G57" s="34"/>
      <c r="H57" s="33"/>
    </row>
    <row r="58" spans="1:8" ht="12.75">
      <c r="A58" s="17"/>
      <c r="C58" s="33"/>
      <c r="D58" s="33"/>
      <c r="E58" s="33"/>
      <c r="F58" s="33"/>
      <c r="G58" s="34"/>
      <c r="H58" s="33"/>
    </row>
    <row r="59" spans="1:8" ht="12.75">
      <c r="A59" s="17"/>
      <c r="C59" s="33"/>
      <c r="D59" s="33"/>
      <c r="E59" s="33"/>
      <c r="F59" s="33"/>
      <c r="G59" s="34"/>
      <c r="H59" s="33"/>
    </row>
    <row r="60" spans="1:8" ht="12.75">
      <c r="A60" s="17"/>
      <c r="C60" s="33"/>
      <c r="D60" s="33"/>
      <c r="E60" s="33"/>
      <c r="F60" s="33"/>
      <c r="G60" s="34"/>
      <c r="H60" s="33"/>
    </row>
    <row r="61" spans="1:8" ht="12.75">
      <c r="A61" s="17"/>
      <c r="C61" s="33"/>
      <c r="D61" s="33"/>
      <c r="E61" s="33"/>
      <c r="F61" s="33"/>
      <c r="G61" s="34"/>
      <c r="H61" s="33"/>
    </row>
    <row r="62" spans="1:8" ht="12.75">
      <c r="A62" s="17"/>
      <c r="C62" s="33"/>
      <c r="D62" s="33"/>
      <c r="E62" s="33"/>
      <c r="F62" s="33"/>
      <c r="G62" s="34"/>
      <c r="H62" s="33"/>
    </row>
    <row r="63" spans="1:8" ht="12.75">
      <c r="A63" s="17"/>
      <c r="C63" s="33"/>
      <c r="D63" s="33"/>
      <c r="E63" s="33"/>
      <c r="F63" s="33"/>
      <c r="G63" s="34"/>
      <c r="H63" s="33"/>
    </row>
    <row r="64" spans="1:8" ht="12.75">
      <c r="A64" s="17"/>
      <c r="C64" s="33"/>
      <c r="D64" s="33"/>
      <c r="E64" s="33"/>
      <c r="F64" s="33"/>
      <c r="G64" s="34"/>
      <c r="H64" s="33"/>
    </row>
    <row r="65" spans="1:8" ht="12.75">
      <c r="A65" s="17"/>
      <c r="C65" s="33"/>
      <c r="D65" s="33"/>
      <c r="E65" s="33"/>
      <c r="F65" s="33"/>
      <c r="G65" s="34"/>
      <c r="H65" s="33"/>
    </row>
    <row r="66" spans="1:8" ht="12.75">
      <c r="A66" s="17"/>
      <c r="C66" s="33"/>
      <c r="D66" s="33"/>
      <c r="E66" s="33"/>
      <c r="F66" s="33"/>
      <c r="G66" s="34"/>
      <c r="H66" s="33"/>
    </row>
    <row r="67" spans="1:8" ht="12.75">
      <c r="A67" s="17"/>
      <c r="C67" s="33"/>
      <c r="D67" s="33"/>
      <c r="E67" s="33"/>
      <c r="F67" s="33"/>
      <c r="G67" s="34"/>
      <c r="H67" s="33"/>
    </row>
    <row r="68" spans="1:8" ht="12.75">
      <c r="A68" s="17"/>
      <c r="C68" s="33"/>
      <c r="D68" s="33"/>
      <c r="E68" s="33"/>
      <c r="F68" s="33"/>
      <c r="G68" s="34"/>
      <c r="H68" s="33"/>
    </row>
    <row r="69" spans="1:8" ht="12.75">
      <c r="A69" s="17"/>
      <c r="C69" s="33"/>
      <c r="D69" s="33"/>
      <c r="E69" s="33"/>
      <c r="F69" s="33"/>
      <c r="G69" s="34"/>
      <c r="H69" s="33"/>
    </row>
    <row r="70" spans="1:8" ht="12.75">
      <c r="A70" s="17"/>
      <c r="C70" s="33"/>
      <c r="D70" s="33"/>
      <c r="E70" s="33"/>
      <c r="F70" s="33"/>
      <c r="G70" s="34"/>
      <c r="H70" s="33"/>
    </row>
    <row r="71" spans="1:8" ht="12.75">
      <c r="A71" s="17"/>
      <c r="C71" s="33"/>
      <c r="D71" s="33"/>
      <c r="E71" s="33"/>
      <c r="F71" s="33"/>
      <c r="G71" s="34"/>
      <c r="H71" s="33"/>
    </row>
    <row r="72" spans="1:8" ht="12.75">
      <c r="A72" s="17"/>
      <c r="C72" s="33"/>
      <c r="D72" s="33"/>
      <c r="E72" s="33"/>
      <c r="F72" s="33"/>
      <c r="G72" s="34"/>
      <c r="H72" s="33"/>
    </row>
    <row r="73" spans="1:8" ht="12.75">
      <c r="A73" s="17"/>
      <c r="C73" s="33"/>
      <c r="D73" s="33"/>
      <c r="E73" s="33"/>
      <c r="F73" s="33"/>
      <c r="G73" s="34"/>
      <c r="H73" s="33"/>
    </row>
    <row r="74" spans="1:8" ht="12.75">
      <c r="A74" s="17"/>
      <c r="C74" s="33"/>
      <c r="D74" s="33"/>
      <c r="E74" s="33"/>
      <c r="F74" s="33"/>
      <c r="G74" s="34"/>
      <c r="H74" s="33"/>
    </row>
    <row r="75" spans="1:8" ht="12.75">
      <c r="A75" s="17"/>
      <c r="C75" s="33"/>
      <c r="D75" s="33"/>
      <c r="E75" s="33"/>
      <c r="F75" s="33"/>
      <c r="G75" s="34"/>
      <c r="H75" s="33"/>
    </row>
    <row r="76" spans="1:8" ht="12.75">
      <c r="A76" s="17"/>
      <c r="C76" s="33"/>
      <c r="D76" s="33"/>
      <c r="E76" s="33"/>
      <c r="F76" s="33"/>
      <c r="G76" s="34"/>
      <c r="H76" s="33"/>
    </row>
    <row r="77" spans="1:8" ht="12.75">
      <c r="A77" s="17"/>
      <c r="C77" s="33"/>
      <c r="D77" s="33"/>
      <c r="E77" s="33"/>
      <c r="F77" s="33"/>
      <c r="G77" s="34"/>
      <c r="H77" s="33"/>
    </row>
    <row r="78" spans="1:8" ht="12.75">
      <c r="A78" s="17"/>
      <c r="C78" s="33"/>
      <c r="D78" s="33"/>
      <c r="E78" s="33"/>
      <c r="F78" s="33"/>
      <c r="G78" s="34"/>
      <c r="H78" s="33"/>
    </row>
    <row r="79" spans="1:8" ht="12.75">
      <c r="A79" s="17"/>
      <c r="C79" s="33"/>
      <c r="D79" s="33"/>
      <c r="E79" s="33"/>
      <c r="F79" s="33"/>
      <c r="G79" s="34"/>
      <c r="H79" s="33"/>
    </row>
    <row r="80" spans="1:8" ht="12.75">
      <c r="A80" s="17"/>
      <c r="C80" s="33"/>
      <c r="D80" s="33"/>
      <c r="E80" s="33"/>
      <c r="F80" s="33"/>
      <c r="G80" s="34"/>
      <c r="H80" s="33"/>
    </row>
    <row r="81" spans="1:8" ht="12.75">
      <c r="A81" s="17"/>
      <c r="C81" s="33"/>
      <c r="D81" s="33"/>
      <c r="E81" s="33"/>
      <c r="F81" s="33"/>
      <c r="G81" s="34"/>
      <c r="H81" s="33"/>
    </row>
    <row r="82" spans="1:8" ht="12.75">
      <c r="A82" s="17"/>
      <c r="C82" s="33"/>
      <c r="D82" s="33"/>
      <c r="E82" s="33"/>
      <c r="F82" s="33"/>
      <c r="G82" s="34"/>
      <c r="H82" s="33"/>
    </row>
    <row r="83" spans="1:8" ht="12.75">
      <c r="A83" s="17"/>
      <c r="C83" s="33"/>
      <c r="D83" s="33"/>
      <c r="E83" s="33"/>
      <c r="F83" s="33"/>
      <c r="G83" s="34"/>
      <c r="H83" s="33"/>
    </row>
    <row r="84" spans="1:8" ht="12.75">
      <c r="A84" s="17"/>
      <c r="C84" s="33"/>
      <c r="D84" s="33"/>
      <c r="E84" s="33"/>
      <c r="F84" s="33"/>
      <c r="G84" s="34"/>
      <c r="H84" s="33"/>
    </row>
    <row r="85" spans="1:8" ht="12.75">
      <c r="A85" s="17"/>
      <c r="C85" s="33"/>
      <c r="D85" s="33"/>
      <c r="E85" s="33"/>
      <c r="F85" s="33"/>
      <c r="G85" s="34"/>
      <c r="H85" s="33"/>
    </row>
    <row r="86" spans="1:8" ht="12.75">
      <c r="A86" s="17"/>
      <c r="C86" s="33"/>
      <c r="D86" s="33"/>
      <c r="E86" s="33"/>
      <c r="F86" s="33"/>
      <c r="G86" s="34"/>
      <c r="H86" s="33"/>
    </row>
    <row r="87" spans="1:8" ht="12.75">
      <c r="A87" s="17"/>
      <c r="C87" s="33"/>
      <c r="D87" s="33"/>
      <c r="E87" s="33"/>
      <c r="F87" s="33"/>
      <c r="G87" s="34"/>
      <c r="H87" s="33"/>
    </row>
    <row r="88" spans="1:8" ht="12.75">
      <c r="A88" s="17"/>
      <c r="C88" s="33"/>
      <c r="D88" s="33"/>
      <c r="E88" s="33"/>
      <c r="F88" s="33"/>
      <c r="G88" s="34"/>
      <c r="H88" s="33"/>
    </row>
    <row r="89" spans="1:8" ht="12.75">
      <c r="A89" s="17"/>
      <c r="C89" s="33"/>
      <c r="D89" s="33"/>
      <c r="E89" s="33"/>
      <c r="F89" s="33"/>
      <c r="G89" s="34"/>
      <c r="H89" s="33"/>
    </row>
    <row r="90" spans="1:8" ht="12.75">
      <c r="A90" s="17"/>
      <c r="C90" s="33"/>
      <c r="D90" s="33"/>
      <c r="E90" s="33"/>
      <c r="F90" s="33"/>
      <c r="G90" s="34"/>
      <c r="H90" s="33"/>
    </row>
    <row r="91" spans="1:8" ht="12.75">
      <c r="A91" s="17"/>
      <c r="C91" s="33"/>
      <c r="D91" s="33"/>
      <c r="E91" s="33"/>
      <c r="F91" s="33"/>
      <c r="G91" s="34"/>
      <c r="H91" s="33"/>
    </row>
    <row r="92" spans="1:8" ht="12.75">
      <c r="A92" s="17"/>
      <c r="C92" s="33"/>
      <c r="D92" s="33"/>
      <c r="E92" s="33"/>
      <c r="F92" s="33"/>
      <c r="G92" s="34"/>
      <c r="H92" s="33"/>
    </row>
    <row r="93" spans="1:8" ht="12.75">
      <c r="A93" s="17"/>
      <c r="C93" s="33"/>
      <c r="D93" s="33"/>
      <c r="E93" s="33"/>
      <c r="F93" s="33"/>
      <c r="G93" s="34"/>
      <c r="H93" s="33"/>
    </row>
    <row r="94" spans="1:8" ht="12.75">
      <c r="A94" s="17"/>
      <c r="C94" s="33"/>
      <c r="D94" s="33"/>
      <c r="E94" s="33"/>
      <c r="F94" s="33"/>
      <c r="G94" s="34"/>
      <c r="H94" s="33"/>
    </row>
    <row r="95" spans="1:8" ht="12.75">
      <c r="A95" s="17"/>
      <c r="C95" s="33"/>
      <c r="D95" s="33"/>
      <c r="E95" s="33"/>
      <c r="F95" s="33"/>
      <c r="G95" s="34"/>
      <c r="H95" s="33"/>
    </row>
    <row r="96" spans="1:8" ht="12.75">
      <c r="A96" s="17"/>
      <c r="C96" s="33"/>
      <c r="D96" s="33"/>
      <c r="E96" s="33"/>
      <c r="F96" s="33"/>
      <c r="G96" s="34"/>
      <c r="H96" s="33"/>
    </row>
    <row r="97" spans="1:8" ht="12.75">
      <c r="A97" s="17"/>
      <c r="C97" s="33"/>
      <c r="D97" s="33"/>
      <c r="E97" s="33"/>
      <c r="F97" s="33"/>
      <c r="G97" s="34"/>
      <c r="H97" s="33"/>
    </row>
    <row r="98" spans="1:8" ht="12.75">
      <c r="A98" s="17"/>
      <c r="C98" s="33"/>
      <c r="D98" s="33"/>
      <c r="E98" s="33"/>
      <c r="F98" s="33"/>
      <c r="G98" s="34"/>
      <c r="H98" s="33"/>
    </row>
    <row r="99" spans="1:8" ht="12.75">
      <c r="A99" s="17"/>
      <c r="C99" s="33"/>
      <c r="D99" s="33"/>
      <c r="E99" s="33"/>
      <c r="F99" s="33"/>
      <c r="G99" s="34"/>
      <c r="H99" s="33"/>
    </row>
    <row r="100" spans="1:8" ht="12.75">
      <c r="A100" s="17"/>
      <c r="C100" s="33"/>
      <c r="D100" s="33"/>
      <c r="E100" s="33"/>
      <c r="F100" s="33"/>
      <c r="G100" s="34"/>
      <c r="H100" s="33"/>
    </row>
    <row r="101" spans="1:8" ht="12.75">
      <c r="A101" s="17"/>
      <c r="C101" s="33"/>
      <c r="D101" s="33"/>
      <c r="E101" s="33"/>
      <c r="F101" s="33"/>
      <c r="G101" s="34"/>
      <c r="H101" s="33"/>
    </row>
    <row r="102" spans="1:8" ht="12.75">
      <c r="A102" s="17"/>
      <c r="C102" s="33"/>
      <c r="D102" s="33"/>
      <c r="E102" s="33"/>
      <c r="F102" s="33"/>
      <c r="G102" s="34"/>
      <c r="H102" s="33"/>
    </row>
    <row r="103" spans="1:8" ht="12.75">
      <c r="A103" s="17"/>
      <c r="C103" s="33"/>
      <c r="D103" s="33"/>
      <c r="E103" s="33"/>
      <c r="F103" s="33"/>
      <c r="G103" s="34"/>
      <c r="H103" s="33"/>
    </row>
    <row r="104" spans="1:8" ht="12.75">
      <c r="A104" s="17"/>
      <c r="C104" s="33"/>
      <c r="D104" s="33"/>
      <c r="E104" s="33"/>
      <c r="F104" s="33"/>
      <c r="G104" s="34"/>
      <c r="H104" s="33"/>
    </row>
    <row r="105" spans="1:8" ht="12.75">
      <c r="A105" s="17"/>
      <c r="C105" s="33"/>
      <c r="D105" s="33"/>
      <c r="E105" s="33"/>
      <c r="F105" s="33"/>
      <c r="G105" s="34"/>
      <c r="H105" s="33"/>
    </row>
    <row r="106" spans="1:8" ht="12.75">
      <c r="A106" s="17"/>
      <c r="C106" s="33"/>
      <c r="D106" s="33"/>
      <c r="E106" s="33"/>
      <c r="F106" s="33"/>
      <c r="G106" s="34"/>
      <c r="H106" s="33"/>
    </row>
    <row r="107" spans="1:8" ht="12.75">
      <c r="A107" s="17"/>
      <c r="C107" s="33"/>
      <c r="D107" s="33"/>
      <c r="E107" s="33"/>
      <c r="F107" s="33"/>
      <c r="G107" s="34"/>
      <c r="H107" s="33"/>
    </row>
    <row r="108" spans="1:8" ht="12.75">
      <c r="A108" s="17"/>
      <c r="C108" s="33"/>
      <c r="D108" s="33"/>
      <c r="E108" s="33"/>
      <c r="F108" s="33"/>
      <c r="G108" s="34"/>
      <c r="H108" s="33"/>
    </row>
    <row r="109" spans="1:8" ht="12.75">
      <c r="A109" s="17"/>
      <c r="C109" s="33"/>
      <c r="D109" s="33"/>
      <c r="E109" s="33"/>
      <c r="F109" s="33"/>
      <c r="G109" s="34"/>
      <c r="H109" s="33"/>
    </row>
    <row r="110" spans="1:8" ht="12.75">
      <c r="A110" s="17"/>
      <c r="C110" s="33"/>
      <c r="D110" s="33"/>
      <c r="E110" s="33"/>
      <c r="F110" s="33"/>
      <c r="G110" s="34"/>
      <c r="H110" s="33"/>
    </row>
    <row r="111" spans="1:8" ht="12.75">
      <c r="A111" s="17"/>
      <c r="C111" s="33"/>
      <c r="D111" s="33"/>
      <c r="E111" s="33"/>
      <c r="F111" s="33"/>
      <c r="G111" s="34"/>
      <c r="H111" s="33"/>
    </row>
    <row r="112" spans="1:8" ht="12.75">
      <c r="A112" s="17"/>
      <c r="C112" s="33"/>
      <c r="D112" s="33"/>
      <c r="E112" s="33"/>
      <c r="F112" s="33"/>
      <c r="G112" s="34"/>
      <c r="H112" s="33"/>
    </row>
    <row r="113" spans="1:8" ht="12.75">
      <c r="A113" s="17"/>
      <c r="C113" s="33"/>
      <c r="D113" s="33"/>
      <c r="E113" s="33"/>
      <c r="F113" s="33"/>
      <c r="G113" s="34"/>
      <c r="H113" s="33"/>
    </row>
    <row r="114" spans="1:8" ht="12.75">
      <c r="A114" s="17"/>
      <c r="C114" s="33"/>
      <c r="D114" s="33"/>
      <c r="E114" s="33"/>
      <c r="F114" s="33"/>
      <c r="G114" s="34"/>
      <c r="H114" s="33"/>
    </row>
    <row r="115" spans="1:8" ht="12.75">
      <c r="A115" s="17"/>
      <c r="C115" s="33"/>
      <c r="D115" s="33"/>
      <c r="E115" s="33"/>
      <c r="F115" s="33"/>
      <c r="G115" s="34"/>
      <c r="H115" s="33"/>
    </row>
    <row r="116" spans="1:8" ht="12.75">
      <c r="A116" s="17"/>
      <c r="C116" s="33"/>
      <c r="D116" s="33"/>
      <c r="E116" s="33"/>
      <c r="F116" s="33"/>
      <c r="G116" s="34"/>
      <c r="H116" s="33"/>
    </row>
    <row r="117" spans="1:8" ht="12.75">
      <c r="A117" s="17"/>
      <c r="C117" s="33"/>
      <c r="D117" s="33"/>
      <c r="E117" s="33"/>
      <c r="F117" s="33"/>
      <c r="G117" s="34"/>
      <c r="H117" s="33"/>
    </row>
    <row r="118" spans="1:8" ht="12.75">
      <c r="A118" s="17"/>
      <c r="C118" s="33"/>
      <c r="D118" s="33"/>
      <c r="E118" s="33"/>
      <c r="F118" s="33"/>
      <c r="G118" s="34"/>
      <c r="H118" s="33"/>
    </row>
    <row r="119" spans="1:8" ht="12.75">
      <c r="A119" s="17"/>
      <c r="C119" s="33"/>
      <c r="D119" s="33"/>
      <c r="E119" s="33"/>
      <c r="F119" s="33"/>
      <c r="G119" s="34"/>
      <c r="H119" s="33"/>
    </row>
    <row r="120" spans="1:8" ht="12.75">
      <c r="A120" s="17"/>
      <c r="C120" s="33"/>
      <c r="D120" s="33"/>
      <c r="E120" s="33"/>
      <c r="F120" s="33"/>
      <c r="G120" s="34"/>
      <c r="H120" s="33"/>
    </row>
    <row r="121" spans="1:8" ht="12.75">
      <c r="A121" s="17"/>
      <c r="C121" s="33"/>
      <c r="D121" s="33"/>
      <c r="E121" s="33"/>
      <c r="F121" s="33"/>
      <c r="G121" s="34"/>
      <c r="H121" s="33"/>
    </row>
    <row r="122" spans="1:8" ht="12.75">
      <c r="A122" s="17"/>
      <c r="C122" s="33"/>
      <c r="D122" s="33"/>
      <c r="E122" s="33"/>
      <c r="F122" s="33"/>
      <c r="G122" s="34"/>
      <c r="H122" s="33"/>
    </row>
    <row r="123" spans="1:8" ht="12.75">
      <c r="A123" s="17"/>
      <c r="C123" s="33"/>
      <c r="D123" s="33"/>
      <c r="E123" s="33"/>
      <c r="F123" s="33"/>
      <c r="G123" s="34"/>
      <c r="H123" s="33"/>
    </row>
    <row r="124" spans="1:8" ht="12.75">
      <c r="A124" s="17"/>
      <c r="C124" s="33"/>
      <c r="D124" s="33"/>
      <c r="E124" s="33"/>
      <c r="F124" s="33"/>
      <c r="G124" s="34"/>
      <c r="H124" s="33"/>
    </row>
    <row r="125" spans="1:8" ht="12.75">
      <c r="A125" s="17"/>
      <c r="C125" s="33"/>
      <c r="D125" s="33"/>
      <c r="E125" s="33"/>
      <c r="F125" s="33"/>
      <c r="G125" s="34"/>
      <c r="H125" s="33"/>
    </row>
    <row r="126" spans="1:8" ht="12.75">
      <c r="A126" s="17"/>
      <c r="C126" s="33"/>
      <c r="D126" s="33"/>
      <c r="E126" s="33"/>
      <c r="F126" s="33"/>
      <c r="G126" s="34"/>
      <c r="H126" s="33"/>
    </row>
    <row r="127" spans="1:8" ht="12.75">
      <c r="A127" s="17"/>
      <c r="C127" s="33"/>
      <c r="D127" s="33"/>
      <c r="E127" s="33"/>
      <c r="F127" s="33"/>
      <c r="G127" s="34"/>
      <c r="H127" s="33"/>
    </row>
    <row r="128" spans="1:8" ht="12.75">
      <c r="A128" s="17"/>
      <c r="C128" s="33"/>
      <c r="D128" s="33"/>
      <c r="E128" s="33"/>
      <c r="F128" s="33"/>
      <c r="G128" s="34"/>
      <c r="H128" s="33"/>
    </row>
    <row r="129" spans="1:8" ht="12.75">
      <c r="A129" s="17"/>
      <c r="C129" s="33"/>
      <c r="D129" s="33"/>
      <c r="E129" s="33"/>
      <c r="F129" s="33"/>
      <c r="G129" s="34"/>
      <c r="H129" s="33"/>
    </row>
    <row r="130" spans="1:8" ht="12.75">
      <c r="A130" s="17"/>
      <c r="C130" s="33"/>
      <c r="D130" s="33"/>
      <c r="E130" s="33"/>
      <c r="F130" s="33"/>
      <c r="G130" s="34"/>
      <c r="H130" s="33"/>
    </row>
    <row r="131" spans="1:8" ht="12.75">
      <c r="A131" s="17"/>
      <c r="C131" s="33"/>
      <c r="D131" s="33"/>
      <c r="E131" s="33"/>
      <c r="F131" s="33"/>
      <c r="G131" s="34"/>
      <c r="H131" s="33"/>
    </row>
    <row r="132" spans="1:8" ht="12.75">
      <c r="A132" s="17"/>
      <c r="C132" s="33"/>
      <c r="D132" s="33"/>
      <c r="E132" s="33"/>
      <c r="F132" s="33"/>
      <c r="G132" s="34"/>
      <c r="H132" s="33"/>
    </row>
    <row r="133" spans="1:8" ht="12.75">
      <c r="A133" s="17"/>
      <c r="C133" s="33"/>
      <c r="D133" s="33"/>
      <c r="E133" s="33"/>
      <c r="F133" s="33"/>
      <c r="G133" s="34"/>
      <c r="H133" s="33"/>
    </row>
    <row r="134" spans="1:8" ht="12.75">
      <c r="A134" s="17"/>
      <c r="C134" s="33"/>
      <c r="D134" s="33"/>
      <c r="E134" s="33"/>
      <c r="F134" s="33"/>
      <c r="G134" s="34"/>
      <c r="H134" s="33"/>
    </row>
    <row r="135" spans="1:8" ht="12.75">
      <c r="A135" s="17"/>
      <c r="C135" s="33"/>
      <c r="D135" s="33"/>
      <c r="E135" s="33"/>
      <c r="F135" s="33"/>
      <c r="G135" s="34"/>
      <c r="H135" s="33"/>
    </row>
    <row r="136" spans="1:8" ht="12.75">
      <c r="A136" s="17"/>
      <c r="C136" s="33"/>
      <c r="D136" s="33"/>
      <c r="E136" s="33"/>
      <c r="F136" s="33"/>
      <c r="G136" s="34"/>
      <c r="H136" s="33"/>
    </row>
    <row r="137" spans="1:8" ht="12.75">
      <c r="A137" s="17"/>
      <c r="C137" s="33"/>
      <c r="D137" s="33"/>
      <c r="E137" s="33"/>
      <c r="F137" s="33"/>
      <c r="G137" s="34"/>
      <c r="H137" s="33"/>
    </row>
    <row r="138" spans="1:8" ht="12.75">
      <c r="A138" s="17"/>
      <c r="C138" s="33"/>
      <c r="D138" s="33"/>
      <c r="E138" s="33"/>
      <c r="F138" s="33"/>
      <c r="G138" s="34"/>
      <c r="H138" s="33"/>
    </row>
    <row r="139" spans="1:8" ht="12.75">
      <c r="A139" s="17"/>
      <c r="C139" s="33"/>
      <c r="D139" s="33"/>
      <c r="E139" s="33"/>
      <c r="F139" s="33"/>
      <c r="G139" s="34"/>
      <c r="H139" s="33"/>
    </row>
    <row r="140" spans="1:8" ht="12.75">
      <c r="A140" s="17"/>
      <c r="C140" s="33"/>
      <c r="D140" s="33"/>
      <c r="E140" s="33"/>
      <c r="F140" s="33"/>
      <c r="G140" s="34"/>
      <c r="H140" s="33"/>
    </row>
    <row r="141" spans="1:8" ht="12.75">
      <c r="A141" s="17"/>
      <c r="C141" s="33"/>
      <c r="D141" s="33"/>
      <c r="E141" s="33"/>
      <c r="F141" s="33"/>
      <c r="G141" s="34"/>
      <c r="H141" s="33"/>
    </row>
    <row r="142" spans="1:8" ht="12.75">
      <c r="A142" s="17"/>
      <c r="C142" s="33"/>
      <c r="D142" s="33"/>
      <c r="E142" s="33"/>
      <c r="F142" s="33"/>
      <c r="G142" s="34"/>
      <c r="H142" s="33"/>
    </row>
    <row r="143" spans="1:8" ht="12.75">
      <c r="A143" s="17"/>
      <c r="C143" s="33"/>
      <c r="D143" s="33"/>
      <c r="E143" s="33"/>
      <c r="F143" s="33"/>
      <c r="G143" s="34"/>
      <c r="H143" s="33"/>
    </row>
    <row r="144" spans="1:8" ht="12.75">
      <c r="A144" s="17"/>
      <c r="C144" s="33"/>
      <c r="D144" s="33"/>
      <c r="E144" s="33"/>
      <c r="F144" s="33"/>
      <c r="G144" s="34"/>
      <c r="H144" s="33"/>
    </row>
    <row r="145" spans="1:8" ht="12.75">
      <c r="A145" s="17"/>
      <c r="C145" s="33"/>
      <c r="D145" s="33"/>
      <c r="E145" s="33"/>
      <c r="F145" s="33"/>
      <c r="G145" s="34"/>
      <c r="H145" s="33"/>
    </row>
    <row r="146" spans="1:8" ht="12.75">
      <c r="A146" s="17"/>
      <c r="C146" s="33"/>
      <c r="D146" s="33"/>
      <c r="E146" s="33"/>
      <c r="F146" s="33"/>
      <c r="G146" s="34"/>
      <c r="H146" s="33"/>
    </row>
    <row r="147" spans="1:8" ht="12.75">
      <c r="A147" s="17"/>
      <c r="C147" s="33"/>
      <c r="D147" s="33"/>
      <c r="E147" s="33"/>
      <c r="F147" s="33"/>
      <c r="G147" s="34"/>
      <c r="H147" s="33"/>
    </row>
    <row r="148" spans="1:8" ht="12.75">
      <c r="A148" s="17"/>
      <c r="C148" s="33"/>
      <c r="D148" s="33"/>
      <c r="E148" s="33"/>
      <c r="F148" s="33"/>
      <c r="G148" s="34"/>
      <c r="H148" s="33"/>
    </row>
    <row r="149" spans="1:8" ht="12.75">
      <c r="A149" s="17"/>
      <c r="C149" s="33"/>
      <c r="D149" s="33"/>
      <c r="E149" s="33"/>
      <c r="F149" s="33"/>
      <c r="G149" s="34"/>
      <c r="H149" s="33"/>
    </row>
    <row r="150" spans="1:8" ht="12.75">
      <c r="A150" s="17"/>
      <c r="C150" s="33"/>
      <c r="D150" s="33"/>
      <c r="E150" s="33"/>
      <c r="F150" s="33"/>
      <c r="G150" s="34"/>
      <c r="H150" s="33"/>
    </row>
    <row r="151" spans="1:8" ht="12.75">
      <c r="A151" s="17"/>
      <c r="C151" s="33"/>
      <c r="D151" s="33"/>
      <c r="E151" s="33"/>
      <c r="F151" s="33"/>
      <c r="G151" s="34"/>
      <c r="H151" s="33"/>
    </row>
    <row r="152" spans="1:8" ht="12.75">
      <c r="A152" s="17"/>
      <c r="C152" s="33"/>
      <c r="D152" s="33"/>
      <c r="E152" s="33"/>
      <c r="F152" s="33"/>
      <c r="G152" s="34"/>
      <c r="H152" s="33"/>
    </row>
    <row r="153" spans="1:8" ht="12.75">
      <c r="A153" s="17"/>
      <c r="C153" s="33"/>
      <c r="D153" s="33"/>
      <c r="E153" s="33"/>
      <c r="F153" s="33"/>
      <c r="G153" s="34"/>
      <c r="H153" s="33"/>
    </row>
    <row r="154" spans="1:8" ht="12.75">
      <c r="A154" s="17"/>
      <c r="C154" s="33"/>
      <c r="D154" s="33"/>
      <c r="E154" s="33"/>
      <c r="F154" s="33"/>
      <c r="G154" s="34"/>
      <c r="H154" s="33"/>
    </row>
    <row r="155" spans="1:8" ht="12.75">
      <c r="A155" s="17"/>
      <c r="C155" s="33"/>
      <c r="D155" s="33"/>
      <c r="E155" s="33"/>
      <c r="F155" s="33"/>
      <c r="G155" s="34"/>
      <c r="H155" s="33"/>
    </row>
    <row r="156" spans="1:8" ht="12.75">
      <c r="A156" s="17"/>
      <c r="C156" s="33"/>
      <c r="D156" s="33"/>
      <c r="E156" s="33"/>
      <c r="F156" s="33"/>
      <c r="G156" s="34"/>
      <c r="H156" s="33"/>
    </row>
    <row r="157" spans="1:8" ht="12.75">
      <c r="A157" s="17"/>
      <c r="C157" s="33"/>
      <c r="D157" s="33"/>
      <c r="E157" s="33"/>
      <c r="F157" s="33"/>
      <c r="G157" s="34"/>
      <c r="H157" s="33"/>
    </row>
    <row r="158" spans="1:8" ht="12.75">
      <c r="A158" s="17"/>
      <c r="C158" s="33"/>
      <c r="D158" s="33"/>
      <c r="E158" s="33"/>
      <c r="F158" s="33"/>
      <c r="G158" s="34"/>
      <c r="H158" s="33"/>
    </row>
    <row r="159" spans="1:8" ht="12.75">
      <c r="A159" s="17"/>
      <c r="C159" s="33"/>
      <c r="D159" s="33"/>
      <c r="E159" s="33"/>
      <c r="F159" s="33"/>
      <c r="G159" s="34"/>
      <c r="H159" s="33"/>
    </row>
    <row r="160" spans="1:8" ht="12.75">
      <c r="A160" s="17"/>
      <c r="C160" s="33"/>
      <c r="D160" s="33"/>
      <c r="E160" s="33"/>
      <c r="F160" s="33"/>
      <c r="G160" s="34"/>
      <c r="H160" s="33"/>
    </row>
    <row r="161" spans="1:8" ht="12.75">
      <c r="A161" s="17"/>
      <c r="C161" s="33"/>
      <c r="D161" s="33"/>
      <c r="E161" s="33"/>
      <c r="F161" s="33"/>
      <c r="G161" s="34"/>
      <c r="H161" s="33"/>
    </row>
    <row r="162" spans="1:8" ht="12.75">
      <c r="A162" s="17"/>
      <c r="C162" s="33"/>
      <c r="D162" s="33"/>
      <c r="E162" s="33"/>
      <c r="F162" s="33"/>
      <c r="G162" s="34"/>
      <c r="H162" s="33"/>
    </row>
    <row r="163" spans="1:8" ht="12.75">
      <c r="A163" s="17"/>
      <c r="C163" s="33"/>
      <c r="D163" s="33"/>
      <c r="E163" s="33"/>
      <c r="F163" s="33"/>
      <c r="G163" s="34"/>
      <c r="H163" s="33"/>
    </row>
    <row r="164" spans="1:8" ht="12.75">
      <c r="A164" s="17"/>
      <c r="C164" s="33"/>
      <c r="D164" s="33"/>
      <c r="E164" s="33"/>
      <c r="F164" s="33"/>
      <c r="G164" s="34"/>
      <c r="H164" s="33"/>
    </row>
    <row r="165" spans="1:8" ht="12.75">
      <c r="A165" s="17"/>
      <c r="C165" s="33"/>
      <c r="D165" s="33"/>
      <c r="E165" s="33"/>
      <c r="F165" s="33"/>
      <c r="G165" s="34"/>
      <c r="H165" s="33"/>
    </row>
    <row r="166" spans="1:8" ht="12.75">
      <c r="A166" s="17"/>
      <c r="C166" s="33"/>
      <c r="D166" s="33"/>
      <c r="E166" s="33"/>
      <c r="F166" s="33"/>
      <c r="G166" s="34"/>
      <c r="H166" s="33"/>
    </row>
    <row r="167" spans="1:8" ht="12.75">
      <c r="A167" s="17"/>
      <c r="C167" s="33"/>
      <c r="D167" s="33"/>
      <c r="E167" s="33"/>
      <c r="F167" s="33"/>
      <c r="G167" s="34"/>
      <c r="H167" s="33"/>
    </row>
    <row r="168" spans="1:8" ht="12.75">
      <c r="A168" s="17"/>
      <c r="C168" s="33"/>
      <c r="D168" s="33"/>
      <c r="E168" s="33"/>
      <c r="F168" s="33"/>
      <c r="G168" s="34"/>
      <c r="H168" s="33"/>
    </row>
    <row r="169" spans="1:8" ht="12.75">
      <c r="A169" s="17"/>
      <c r="C169" s="33"/>
      <c r="D169" s="33"/>
      <c r="E169" s="33"/>
      <c r="F169" s="33"/>
      <c r="G169" s="34"/>
      <c r="H169" s="33"/>
    </row>
    <row r="170" spans="1:8" ht="12.75">
      <c r="A170" s="17"/>
      <c r="C170" s="33"/>
      <c r="D170" s="33"/>
      <c r="E170" s="33"/>
      <c r="F170" s="33"/>
      <c r="G170" s="34"/>
      <c r="H170" s="33"/>
    </row>
    <row r="171" spans="1:8" ht="12.75">
      <c r="A171" s="17"/>
      <c r="C171" s="33"/>
      <c r="D171" s="33"/>
      <c r="E171" s="33"/>
      <c r="F171" s="33"/>
      <c r="G171" s="34"/>
      <c r="H171" s="33"/>
    </row>
    <row r="172" spans="1:8" ht="12.75">
      <c r="A172" s="17"/>
      <c r="C172" s="33"/>
      <c r="D172" s="33"/>
      <c r="E172" s="33"/>
      <c r="F172" s="33"/>
      <c r="G172" s="34"/>
      <c r="H172" s="33"/>
    </row>
    <row r="173" spans="1:8" ht="12.75">
      <c r="A173" s="17"/>
      <c r="C173" s="33"/>
      <c r="D173" s="33"/>
      <c r="E173" s="33"/>
      <c r="F173" s="33"/>
      <c r="G173" s="34"/>
      <c r="H173" s="33"/>
    </row>
    <row r="174" spans="1:8" ht="12.75">
      <c r="A174" s="17"/>
      <c r="C174" s="33"/>
      <c r="D174" s="33"/>
      <c r="E174" s="33"/>
      <c r="F174" s="33"/>
      <c r="G174" s="34"/>
      <c r="H174" s="33"/>
    </row>
    <row r="175" spans="1:8" ht="12.75">
      <c r="A175" s="17"/>
      <c r="C175" s="33"/>
      <c r="D175" s="33"/>
      <c r="E175" s="33"/>
      <c r="F175" s="33"/>
      <c r="G175" s="34"/>
      <c r="H175" s="33"/>
    </row>
    <row r="176" spans="1:8" ht="12.75">
      <c r="A176" s="17"/>
      <c r="C176" s="33"/>
      <c r="D176" s="33"/>
      <c r="E176" s="33"/>
      <c r="F176" s="33"/>
      <c r="G176" s="34"/>
      <c r="H176" s="33"/>
    </row>
    <row r="177" spans="1:8" ht="12.75">
      <c r="A177" s="17"/>
      <c r="C177" s="33"/>
      <c r="D177" s="33"/>
      <c r="E177" s="33"/>
      <c r="F177" s="33"/>
      <c r="G177" s="34"/>
      <c r="H177" s="33"/>
    </row>
    <row r="178" spans="1:8" ht="12.75">
      <c r="A178" s="17"/>
      <c r="C178" s="33"/>
      <c r="D178" s="33"/>
      <c r="E178" s="33"/>
      <c r="F178" s="33"/>
      <c r="G178" s="34"/>
      <c r="H178" s="33"/>
    </row>
    <row r="179" spans="1:8" ht="12.75">
      <c r="A179" s="17"/>
      <c r="C179" s="33"/>
      <c r="D179" s="33"/>
      <c r="E179" s="33"/>
      <c r="F179" s="33"/>
      <c r="G179" s="34"/>
      <c r="H179" s="33"/>
    </row>
    <row r="180" spans="1:8" ht="12.75">
      <c r="A180" s="17"/>
      <c r="C180" s="33"/>
      <c r="D180" s="33"/>
      <c r="E180" s="33"/>
      <c r="F180" s="33"/>
      <c r="G180" s="34"/>
      <c r="H180" s="33"/>
    </row>
    <row r="181" spans="1:8" ht="12.75">
      <c r="A181" s="17"/>
      <c r="C181" s="33"/>
      <c r="D181" s="33"/>
      <c r="E181" s="33"/>
      <c r="F181" s="33"/>
      <c r="G181" s="34"/>
      <c r="H181" s="33"/>
    </row>
    <row r="182" spans="1:8" ht="12.75">
      <c r="A182" s="17"/>
      <c r="C182" s="33"/>
      <c r="D182" s="33"/>
      <c r="E182" s="33"/>
      <c r="F182" s="33"/>
      <c r="G182" s="34"/>
      <c r="H182" s="33"/>
    </row>
    <row r="183" spans="1:8" ht="12.75">
      <c r="A183" s="17"/>
      <c r="C183" s="33"/>
      <c r="D183" s="33"/>
      <c r="E183" s="33"/>
      <c r="F183" s="33"/>
      <c r="G183" s="34"/>
      <c r="H183" s="33"/>
    </row>
    <row r="184" spans="1:8" ht="12.75">
      <c r="A184" s="17"/>
      <c r="C184" s="33"/>
      <c r="D184" s="33"/>
      <c r="E184" s="33"/>
      <c r="F184" s="33"/>
      <c r="G184" s="34"/>
      <c r="H184" s="33"/>
    </row>
    <row r="185" spans="1:8" ht="12.75">
      <c r="A185" s="17"/>
      <c r="C185" s="33"/>
      <c r="D185" s="33"/>
      <c r="E185" s="33"/>
      <c r="F185" s="33"/>
      <c r="G185" s="34"/>
      <c r="H185" s="33"/>
    </row>
    <row r="186" spans="1:8" ht="12.75">
      <c r="A186" s="17"/>
      <c r="C186" s="33"/>
      <c r="D186" s="33"/>
      <c r="E186" s="33"/>
      <c r="F186" s="33"/>
      <c r="G186" s="34"/>
      <c r="H186" s="33"/>
    </row>
    <row r="187" spans="1:8" ht="12.75">
      <c r="A187" s="17"/>
      <c r="C187" s="33"/>
      <c r="D187" s="33"/>
      <c r="E187" s="33"/>
      <c r="F187" s="33"/>
      <c r="G187" s="34"/>
      <c r="H187" s="33"/>
    </row>
    <row r="188" spans="1:8" ht="12.75">
      <c r="A188" s="17"/>
      <c r="C188" s="33"/>
      <c r="D188" s="33"/>
      <c r="E188" s="33"/>
      <c r="F188" s="33"/>
      <c r="G188" s="34"/>
      <c r="H188" s="33"/>
    </row>
    <row r="189" spans="1:8" ht="12.75">
      <c r="A189" s="17"/>
      <c r="C189" s="33"/>
      <c r="D189" s="33"/>
      <c r="E189" s="33"/>
      <c r="F189" s="33"/>
      <c r="G189" s="34"/>
      <c r="H189" s="33"/>
    </row>
    <row r="190" spans="1:8" ht="12.75">
      <c r="A190" s="17"/>
      <c r="C190" s="33"/>
      <c r="D190" s="33"/>
      <c r="E190" s="33"/>
      <c r="F190" s="33"/>
      <c r="G190" s="34"/>
      <c r="H190" s="33"/>
    </row>
    <row r="191" spans="1:8" ht="12.75">
      <c r="A191" s="17"/>
      <c r="C191" s="33"/>
      <c r="D191" s="33"/>
      <c r="E191" s="33"/>
      <c r="F191" s="33"/>
      <c r="G191" s="34"/>
      <c r="H191" s="33"/>
    </row>
    <row r="192" spans="1:8" ht="12.75">
      <c r="A192" s="17"/>
      <c r="C192" s="33"/>
      <c r="D192" s="33"/>
      <c r="E192" s="33"/>
      <c r="F192" s="33"/>
      <c r="G192" s="34"/>
      <c r="H192" s="33"/>
    </row>
    <row r="193" spans="1:8" ht="12.75">
      <c r="A193" s="17"/>
      <c r="C193" s="33"/>
      <c r="D193" s="33"/>
      <c r="E193" s="33"/>
      <c r="F193" s="33"/>
      <c r="G193" s="34"/>
      <c r="H193" s="33"/>
    </row>
    <row r="194" spans="1:8" ht="12.75">
      <c r="A194" s="17"/>
      <c r="C194" s="33"/>
      <c r="D194" s="33"/>
      <c r="E194" s="33"/>
      <c r="F194" s="33"/>
      <c r="G194" s="34"/>
      <c r="H194" s="33"/>
    </row>
    <row r="195" spans="1:8" ht="12.75">
      <c r="A195" s="17"/>
      <c r="C195" s="33"/>
      <c r="D195" s="33"/>
      <c r="E195" s="33"/>
      <c r="F195" s="33"/>
      <c r="G195" s="34"/>
      <c r="H195" s="33"/>
    </row>
    <row r="196" spans="1:8" ht="12.75">
      <c r="A196" s="17"/>
      <c r="C196" s="33"/>
      <c r="D196" s="33"/>
      <c r="E196" s="33"/>
      <c r="F196" s="33"/>
      <c r="G196" s="34"/>
      <c r="H196" s="33"/>
    </row>
    <row r="197" spans="1:8" ht="12.75">
      <c r="A197" s="17"/>
      <c r="C197" s="33"/>
      <c r="D197" s="33"/>
      <c r="E197" s="33"/>
      <c r="F197" s="33"/>
      <c r="G197" s="34"/>
      <c r="H197" s="33"/>
    </row>
    <row r="198" spans="1:8" ht="12.75">
      <c r="A198" s="17"/>
      <c r="C198" s="33"/>
      <c r="D198" s="33"/>
      <c r="E198" s="33"/>
      <c r="F198" s="33"/>
      <c r="G198" s="34"/>
      <c r="H198" s="33"/>
    </row>
    <row r="199" spans="1:8" ht="12.75">
      <c r="A199" s="17"/>
      <c r="C199" s="33"/>
      <c r="D199" s="33"/>
      <c r="E199" s="33"/>
      <c r="F199" s="33"/>
      <c r="G199" s="34"/>
      <c r="H199" s="33"/>
    </row>
    <row r="200" spans="1:8" ht="12.75">
      <c r="A200" s="17"/>
      <c r="C200" s="33"/>
      <c r="D200" s="33"/>
      <c r="E200" s="33"/>
      <c r="F200" s="33"/>
      <c r="G200" s="34"/>
      <c r="H200" s="33"/>
    </row>
    <row r="201" spans="1:8" ht="12.75">
      <c r="A201" s="17"/>
      <c r="C201" s="33"/>
      <c r="D201" s="33"/>
      <c r="E201" s="33"/>
      <c r="F201" s="33"/>
      <c r="G201" s="34"/>
      <c r="H201" s="33"/>
    </row>
    <row r="202" spans="1:8" ht="12.75">
      <c r="A202" s="17"/>
      <c r="C202" s="33"/>
      <c r="D202" s="33"/>
      <c r="E202" s="33"/>
      <c r="F202" s="33"/>
      <c r="G202" s="34"/>
      <c r="H202" s="33"/>
    </row>
    <row r="203" spans="1:8" ht="12.75">
      <c r="A203" s="17"/>
      <c r="C203" s="33"/>
      <c r="D203" s="33"/>
      <c r="E203" s="33"/>
      <c r="F203" s="33"/>
      <c r="G203" s="34"/>
      <c r="H203" s="33"/>
    </row>
    <row r="204" spans="1:8" ht="12.75">
      <c r="A204" s="17"/>
      <c r="C204" s="33"/>
      <c r="D204" s="33"/>
      <c r="E204" s="33"/>
      <c r="F204" s="33"/>
      <c r="G204" s="34"/>
      <c r="H204" s="33"/>
    </row>
    <row r="205" spans="1:8" ht="12.75">
      <c r="A205" s="17"/>
      <c r="C205" s="33"/>
      <c r="D205" s="33"/>
      <c r="E205" s="33"/>
      <c r="F205" s="33"/>
      <c r="G205" s="34"/>
      <c r="H205" s="33"/>
    </row>
    <row r="206" spans="1:8" ht="12.75">
      <c r="A206" s="17"/>
      <c r="C206" s="33"/>
      <c r="D206" s="33"/>
      <c r="E206" s="33"/>
      <c r="F206" s="33"/>
      <c r="G206" s="34"/>
      <c r="H206" s="33"/>
    </row>
    <row r="207" spans="1:8" ht="12.75">
      <c r="A207" s="17"/>
      <c r="C207" s="33"/>
      <c r="D207" s="33"/>
      <c r="E207" s="33"/>
      <c r="F207" s="33"/>
      <c r="G207" s="34"/>
      <c r="H207" s="33"/>
    </row>
    <row r="208" spans="1:8" ht="12.75">
      <c r="A208" s="17"/>
      <c r="C208" s="33"/>
      <c r="D208" s="33"/>
      <c r="E208" s="33"/>
      <c r="F208" s="33"/>
      <c r="G208" s="34"/>
      <c r="H208" s="33"/>
    </row>
    <row r="209" spans="1:8" ht="12.75">
      <c r="A209" s="17"/>
      <c r="C209" s="33"/>
      <c r="D209" s="33"/>
      <c r="E209" s="33"/>
      <c r="F209" s="33"/>
      <c r="G209" s="34"/>
      <c r="H209" s="33"/>
    </row>
    <row r="210" spans="1:8" ht="12.75">
      <c r="A210" s="17"/>
      <c r="C210" s="33"/>
      <c r="D210" s="33"/>
      <c r="E210" s="33"/>
      <c r="F210" s="33"/>
      <c r="G210" s="34"/>
      <c r="H210" s="33"/>
    </row>
    <row r="211" spans="1:8" ht="12.75">
      <c r="A211" s="17"/>
      <c r="C211" s="33"/>
      <c r="D211" s="33"/>
      <c r="E211" s="33"/>
      <c r="F211" s="33"/>
      <c r="G211" s="34"/>
      <c r="H211" s="33"/>
    </row>
    <row r="212" spans="1:8" ht="12.75">
      <c r="A212" s="17"/>
      <c r="C212" s="33"/>
      <c r="D212" s="33"/>
      <c r="E212" s="33"/>
      <c r="F212" s="33"/>
      <c r="G212" s="34"/>
      <c r="H212" s="33"/>
    </row>
    <row r="213" spans="1:8" ht="12.75">
      <c r="A213" s="17"/>
      <c r="C213" s="33"/>
      <c r="D213" s="33"/>
      <c r="E213" s="33"/>
      <c r="F213" s="33"/>
      <c r="G213" s="34"/>
      <c r="H213" s="33"/>
    </row>
    <row r="214" spans="1:8" ht="12.75">
      <c r="A214" s="17"/>
      <c r="C214" s="33"/>
      <c r="D214" s="33"/>
      <c r="E214" s="33"/>
      <c r="F214" s="33"/>
      <c r="G214" s="34"/>
      <c r="H214" s="33"/>
    </row>
    <row r="215" spans="1:8" ht="12.75">
      <c r="A215" s="17"/>
      <c r="C215" s="33"/>
      <c r="D215" s="33"/>
      <c r="E215" s="33"/>
      <c r="F215" s="33"/>
      <c r="G215" s="34"/>
      <c r="H215" s="33"/>
    </row>
    <row r="216" spans="1:8" ht="12.75">
      <c r="A216" s="17"/>
      <c r="C216" s="33"/>
      <c r="D216" s="33"/>
      <c r="E216" s="33"/>
      <c r="F216" s="33"/>
      <c r="G216" s="34"/>
      <c r="H216" s="33"/>
    </row>
    <row r="217" spans="1:8" ht="12.75">
      <c r="A217" s="17"/>
      <c r="C217" s="33"/>
      <c r="D217" s="33"/>
      <c r="E217" s="33"/>
      <c r="F217" s="33"/>
      <c r="G217" s="34"/>
      <c r="H217" s="33"/>
    </row>
    <row r="218" spans="1:8" ht="12.75">
      <c r="A218" s="17"/>
      <c r="C218" s="33"/>
      <c r="D218" s="33"/>
      <c r="E218" s="33"/>
      <c r="F218" s="33"/>
      <c r="G218" s="34"/>
      <c r="H218" s="33"/>
    </row>
    <row r="219" spans="1:8" ht="12.75">
      <c r="A219" s="17"/>
      <c r="C219" s="33"/>
      <c r="D219" s="33"/>
      <c r="E219" s="33"/>
      <c r="F219" s="33"/>
      <c r="G219" s="34"/>
      <c r="H219" s="33"/>
    </row>
    <row r="220" spans="1:8" ht="12.75">
      <c r="A220" s="17"/>
      <c r="C220" s="33"/>
      <c r="D220" s="33"/>
      <c r="E220" s="33"/>
      <c r="F220" s="33"/>
      <c r="G220" s="34"/>
      <c r="H220" s="33"/>
    </row>
    <row r="221" spans="1:8" ht="12.75">
      <c r="A221" s="17"/>
      <c r="C221" s="33"/>
      <c r="D221" s="33"/>
      <c r="E221" s="33"/>
      <c r="F221" s="33"/>
      <c r="G221" s="34"/>
      <c r="H221" s="33"/>
    </row>
    <row r="222" spans="1:8" ht="12.75">
      <c r="A222" s="17"/>
      <c r="C222" s="33"/>
      <c r="D222" s="33"/>
      <c r="E222" s="33"/>
      <c r="F222" s="33"/>
      <c r="G222" s="34"/>
      <c r="H222" s="33"/>
    </row>
    <row r="223" spans="1:8" ht="12.75">
      <c r="A223" s="17"/>
      <c r="C223" s="33"/>
      <c r="D223" s="33"/>
      <c r="E223" s="33"/>
      <c r="F223" s="33"/>
      <c r="G223" s="34"/>
      <c r="H223" s="33"/>
    </row>
    <row r="224" spans="1:8" ht="12.75">
      <c r="A224" s="17"/>
      <c r="C224" s="33"/>
      <c r="D224" s="33"/>
      <c r="E224" s="33"/>
      <c r="F224" s="33"/>
      <c r="G224" s="34"/>
      <c r="H224" s="33"/>
    </row>
    <row r="225" spans="1:8" ht="12.75">
      <c r="A225" s="17"/>
      <c r="C225" s="33"/>
      <c r="D225" s="33"/>
      <c r="E225" s="33"/>
      <c r="F225" s="33"/>
      <c r="G225" s="34"/>
      <c r="H225" s="33"/>
    </row>
    <row r="226" spans="1:8" ht="12.75">
      <c r="A226" s="17"/>
      <c r="C226" s="33"/>
      <c r="D226" s="33"/>
      <c r="E226" s="33"/>
      <c r="F226" s="33"/>
      <c r="G226" s="34"/>
      <c r="H226" s="33"/>
    </row>
    <row r="227" spans="1:8" ht="12.75">
      <c r="A227" s="17"/>
      <c r="C227" s="33"/>
      <c r="D227" s="33"/>
      <c r="E227" s="33"/>
      <c r="F227" s="33"/>
      <c r="G227" s="34"/>
      <c r="H227" s="33"/>
    </row>
    <row r="228" spans="1:8" ht="12.75">
      <c r="A228" s="17"/>
      <c r="C228" s="33"/>
      <c r="D228" s="33"/>
      <c r="E228" s="33"/>
      <c r="F228" s="33"/>
      <c r="G228" s="34"/>
      <c r="H228" s="33"/>
    </row>
    <row r="229" spans="1:8" ht="12.75">
      <c r="A229" s="17"/>
      <c r="C229" s="33"/>
      <c r="D229" s="33"/>
      <c r="E229" s="33"/>
      <c r="F229" s="33"/>
      <c r="G229" s="34"/>
      <c r="H229" s="33"/>
    </row>
    <row r="230" spans="1:8" ht="12.75">
      <c r="A230" s="17"/>
      <c r="C230" s="33"/>
      <c r="D230" s="33"/>
      <c r="E230" s="33"/>
      <c r="F230" s="33"/>
      <c r="G230" s="34"/>
      <c r="H230" s="33"/>
    </row>
    <row r="231" spans="1:8" ht="12.75">
      <c r="A231" s="17"/>
      <c r="C231" s="33"/>
      <c r="D231" s="33"/>
      <c r="E231" s="33"/>
      <c r="F231" s="33"/>
      <c r="G231" s="34"/>
      <c r="H231" s="33"/>
    </row>
    <row r="232" spans="1:8" ht="12.75">
      <c r="A232" s="17"/>
      <c r="C232" s="33"/>
      <c r="D232" s="33"/>
      <c r="E232" s="33"/>
      <c r="F232" s="33"/>
      <c r="G232" s="34"/>
      <c r="H232" s="33"/>
    </row>
    <row r="233" spans="1:8" ht="12.75">
      <c r="A233" s="17"/>
      <c r="C233" s="33"/>
      <c r="D233" s="33"/>
      <c r="E233" s="33"/>
      <c r="F233" s="33"/>
      <c r="G233" s="34"/>
      <c r="H233" s="33"/>
    </row>
    <row r="234" spans="1:8" ht="12.75">
      <c r="A234" s="17"/>
      <c r="C234" s="33"/>
      <c r="D234" s="33"/>
      <c r="E234" s="33"/>
      <c r="F234" s="33"/>
      <c r="G234" s="34"/>
      <c r="H234" s="33"/>
    </row>
    <row r="235" spans="1:8" ht="12.75">
      <c r="A235" s="17"/>
      <c r="C235" s="33"/>
      <c r="D235" s="33"/>
      <c r="E235" s="33"/>
      <c r="F235" s="33"/>
      <c r="G235" s="34"/>
      <c r="H235" s="33"/>
    </row>
    <row r="236" spans="1:8" ht="12.75">
      <c r="A236" s="17"/>
      <c r="C236" s="33"/>
      <c r="D236" s="33"/>
      <c r="E236" s="33"/>
      <c r="F236" s="33"/>
      <c r="G236" s="34"/>
      <c r="H236" s="33"/>
    </row>
    <row r="237" spans="1:8" ht="12.75">
      <c r="A237" s="17"/>
      <c r="C237" s="33"/>
      <c r="D237" s="33"/>
      <c r="E237" s="33"/>
      <c r="F237" s="33"/>
      <c r="G237" s="34"/>
      <c r="H237" s="33"/>
    </row>
    <row r="238" spans="1:8" ht="12.75">
      <c r="A238" s="17"/>
      <c r="C238" s="33"/>
      <c r="D238" s="33"/>
      <c r="E238" s="33"/>
      <c r="F238" s="33"/>
      <c r="G238" s="34"/>
      <c r="H238" s="33"/>
    </row>
    <row r="239" spans="1:8" ht="12.75">
      <c r="A239" s="17"/>
      <c r="C239" s="33"/>
      <c r="D239" s="33"/>
      <c r="E239" s="33"/>
      <c r="F239" s="33"/>
      <c r="G239" s="34"/>
      <c r="H239" s="33"/>
    </row>
    <row r="240" spans="1:8" ht="12.75">
      <c r="A240" s="17"/>
      <c r="C240" s="33"/>
      <c r="D240" s="33"/>
      <c r="E240" s="33"/>
      <c r="F240" s="33"/>
      <c r="G240" s="34"/>
      <c r="H240" s="33"/>
    </row>
    <row r="241" spans="1:8" ht="12.75">
      <c r="A241" s="17"/>
      <c r="C241" s="33"/>
      <c r="D241" s="33"/>
      <c r="E241" s="33"/>
      <c r="F241" s="33"/>
      <c r="G241" s="34"/>
      <c r="H241" s="33"/>
    </row>
    <row r="242" spans="1:8" ht="12.75">
      <c r="A242" s="17"/>
      <c r="C242" s="33"/>
      <c r="D242" s="33"/>
      <c r="E242" s="33"/>
      <c r="F242" s="33"/>
      <c r="G242" s="34"/>
      <c r="H242" s="33"/>
    </row>
    <row r="243" spans="1:8" ht="12.75">
      <c r="A243" s="17"/>
      <c r="C243" s="33"/>
      <c r="D243" s="33"/>
      <c r="E243" s="33"/>
      <c r="F243" s="33"/>
      <c r="G243" s="34"/>
      <c r="H243" s="33"/>
    </row>
    <row r="244" spans="1:8" ht="12.75">
      <c r="A244" s="17"/>
      <c r="C244" s="33"/>
      <c r="D244" s="33"/>
      <c r="E244" s="33"/>
      <c r="F244" s="33"/>
      <c r="G244" s="34"/>
      <c r="H244" s="33"/>
    </row>
    <row r="245" spans="1:8" ht="12.75">
      <c r="A245" s="17"/>
      <c r="C245" s="33"/>
      <c r="D245" s="33"/>
      <c r="E245" s="33"/>
      <c r="F245" s="33"/>
      <c r="G245" s="34"/>
      <c r="H245" s="33"/>
    </row>
    <row r="246" spans="1:8" ht="12.75">
      <c r="A246" s="17"/>
      <c r="C246" s="33"/>
      <c r="D246" s="33"/>
      <c r="E246" s="33"/>
      <c r="F246" s="33"/>
      <c r="G246" s="34"/>
      <c r="H246" s="33"/>
    </row>
    <row r="247" spans="1:8" ht="12.75">
      <c r="A247" s="17"/>
      <c r="C247" s="33"/>
      <c r="D247" s="33"/>
      <c r="E247" s="33"/>
      <c r="F247" s="33"/>
      <c r="G247" s="34"/>
      <c r="H247" s="33"/>
    </row>
    <row r="248" spans="1:8" ht="12.75">
      <c r="A248" s="17"/>
      <c r="C248" s="33"/>
      <c r="D248" s="33"/>
      <c r="E248" s="33"/>
      <c r="F248" s="33"/>
      <c r="G248" s="34"/>
      <c r="H248" s="33"/>
    </row>
    <row r="249" spans="1:8" ht="12.75">
      <c r="A249" s="17"/>
      <c r="C249" s="33"/>
      <c r="D249" s="33"/>
      <c r="E249" s="33"/>
      <c r="F249" s="33"/>
      <c r="G249" s="34"/>
      <c r="H249" s="33"/>
    </row>
    <row r="250" spans="1:8" ht="12.75">
      <c r="A250" s="17"/>
      <c r="C250" s="33"/>
      <c r="D250" s="33"/>
      <c r="E250" s="33"/>
      <c r="F250" s="33"/>
      <c r="G250" s="34"/>
      <c r="H250" s="33"/>
    </row>
    <row r="251" spans="1:8" ht="12.75">
      <c r="A251" s="17"/>
      <c r="C251" s="33"/>
      <c r="D251" s="33"/>
      <c r="E251" s="33"/>
      <c r="F251" s="33"/>
      <c r="G251" s="34"/>
      <c r="H251" s="33"/>
    </row>
    <row r="252" spans="1:8" ht="12.75">
      <c r="A252" s="17"/>
      <c r="C252" s="33"/>
      <c r="D252" s="33"/>
      <c r="E252" s="33"/>
      <c r="F252" s="33"/>
      <c r="G252" s="34"/>
      <c r="H252" s="33"/>
    </row>
    <row r="253" spans="1:8" ht="12.75">
      <c r="A253" s="17"/>
      <c r="C253" s="33"/>
      <c r="D253" s="33"/>
      <c r="E253" s="33"/>
      <c r="F253" s="33"/>
      <c r="G253" s="34"/>
      <c r="H253" s="33"/>
    </row>
    <row r="254" spans="1:8" ht="12.75">
      <c r="A254" s="17"/>
      <c r="C254" s="33"/>
      <c r="D254" s="33"/>
      <c r="E254" s="33"/>
      <c r="F254" s="33"/>
      <c r="G254" s="34"/>
      <c r="H254" s="33"/>
    </row>
    <row r="255" spans="1:8" ht="12.75">
      <c r="A255" s="17"/>
      <c r="C255" s="33"/>
      <c r="D255" s="33"/>
      <c r="E255" s="33"/>
      <c r="F255" s="33"/>
      <c r="G255" s="34"/>
      <c r="H255" s="33"/>
    </row>
    <row r="256" spans="1:8" ht="12.75">
      <c r="A256" s="17"/>
      <c r="C256" s="33"/>
      <c r="D256" s="33"/>
      <c r="E256" s="33"/>
      <c r="F256" s="33"/>
      <c r="G256" s="34"/>
      <c r="H256" s="33"/>
    </row>
    <row r="257" spans="1:8" ht="12.75">
      <c r="A257" s="17"/>
      <c r="C257" s="33"/>
      <c r="D257" s="33"/>
      <c r="E257" s="33"/>
      <c r="F257" s="33"/>
      <c r="G257" s="34"/>
      <c r="H257" s="33"/>
    </row>
    <row r="258" spans="1:8" ht="12.75">
      <c r="A258" s="17"/>
      <c r="C258" s="33"/>
      <c r="D258" s="33"/>
      <c r="E258" s="33"/>
      <c r="F258" s="33"/>
      <c r="G258" s="34"/>
      <c r="H258" s="33"/>
    </row>
    <row r="259" spans="1:8" ht="12.75">
      <c r="A259" s="17"/>
      <c r="C259" s="33"/>
      <c r="D259" s="33"/>
      <c r="E259" s="33"/>
      <c r="F259" s="33"/>
      <c r="G259" s="34"/>
      <c r="H259" s="33"/>
    </row>
    <row r="260" spans="1:8" ht="12.75">
      <c r="A260" s="17"/>
      <c r="C260" s="33"/>
      <c r="D260" s="33"/>
      <c r="E260" s="33"/>
      <c r="F260" s="33"/>
      <c r="G260" s="34"/>
      <c r="H260" s="33"/>
    </row>
    <row r="261" spans="1:8" ht="12.75">
      <c r="A261" s="17"/>
      <c r="C261" s="33"/>
      <c r="D261" s="33"/>
      <c r="E261" s="33"/>
      <c r="F261" s="33"/>
      <c r="G261" s="34"/>
      <c r="H261" s="33"/>
    </row>
    <row r="262" spans="1:8" ht="12.75">
      <c r="A262" s="17"/>
      <c r="C262" s="33"/>
      <c r="D262" s="33"/>
      <c r="E262" s="33"/>
      <c r="F262" s="33"/>
      <c r="G262" s="34"/>
      <c r="H262" s="33"/>
    </row>
    <row r="263" spans="1:8" ht="12.75">
      <c r="A263" s="17"/>
      <c r="C263" s="33"/>
      <c r="D263" s="33"/>
      <c r="E263" s="33"/>
      <c r="F263" s="33"/>
      <c r="G263" s="34"/>
      <c r="H263" s="33"/>
    </row>
    <row r="264" spans="1:8" ht="12.75">
      <c r="A264" s="17"/>
      <c r="C264" s="33"/>
      <c r="D264" s="33"/>
      <c r="E264" s="33"/>
      <c r="F264" s="33"/>
      <c r="G264" s="34"/>
      <c r="H264" s="33"/>
    </row>
    <row r="265" spans="1:8" ht="12.75">
      <c r="A265" s="17"/>
      <c r="C265" s="33"/>
      <c r="D265" s="33"/>
      <c r="E265" s="33"/>
      <c r="F265" s="33"/>
      <c r="G265" s="34"/>
      <c r="H265" s="33"/>
    </row>
    <row r="266" spans="1:8" ht="12.75">
      <c r="A266" s="17"/>
      <c r="C266" s="33"/>
      <c r="D266" s="33"/>
      <c r="E266" s="33"/>
      <c r="F266" s="33"/>
      <c r="G266" s="34"/>
      <c r="H266" s="33"/>
    </row>
    <row r="267" spans="1:8" ht="12.75">
      <c r="A267" s="17"/>
      <c r="C267" s="33"/>
      <c r="D267" s="33"/>
      <c r="E267" s="33"/>
      <c r="F267" s="33"/>
      <c r="G267" s="34"/>
      <c r="H267" s="33"/>
    </row>
    <row r="268" spans="1:8" ht="12.75">
      <c r="A268" s="17"/>
      <c r="C268" s="33"/>
      <c r="D268" s="33"/>
      <c r="E268" s="33"/>
      <c r="F268" s="33"/>
      <c r="G268" s="34"/>
      <c r="H268" s="33"/>
    </row>
    <row r="269" spans="1:8" ht="12.75">
      <c r="A269" s="17"/>
      <c r="C269" s="33"/>
      <c r="D269" s="33"/>
      <c r="E269" s="33"/>
      <c r="F269" s="33"/>
      <c r="G269" s="34"/>
      <c r="H269" s="33"/>
    </row>
    <row r="270" spans="1:8" ht="12.75">
      <c r="A270" s="17"/>
      <c r="C270" s="33"/>
      <c r="D270" s="33"/>
      <c r="E270" s="33"/>
      <c r="F270" s="33"/>
      <c r="G270" s="34"/>
      <c r="H270" s="33"/>
    </row>
    <row r="271" spans="1:8" ht="12.75">
      <c r="A271" s="17"/>
      <c r="C271" s="33"/>
      <c r="D271" s="33"/>
      <c r="E271" s="33"/>
      <c r="F271" s="33"/>
      <c r="G271" s="34"/>
      <c r="H271" s="33"/>
    </row>
    <row r="272" spans="1:8" ht="12.75">
      <c r="A272" s="17"/>
      <c r="C272" s="33"/>
      <c r="D272" s="33"/>
      <c r="E272" s="33"/>
      <c r="F272" s="33"/>
      <c r="G272" s="34"/>
      <c r="H272" s="33"/>
    </row>
    <row r="273" spans="1:8" ht="12.75">
      <c r="A273" s="17"/>
      <c r="C273" s="33"/>
      <c r="D273" s="33"/>
      <c r="E273" s="33"/>
      <c r="F273" s="33"/>
      <c r="G273" s="34"/>
      <c r="H273" s="33"/>
    </row>
    <row r="274" spans="1:8" ht="12.75">
      <c r="A274" s="17"/>
      <c r="C274" s="33"/>
      <c r="D274" s="33"/>
      <c r="E274" s="33"/>
      <c r="F274" s="33"/>
      <c r="G274" s="34"/>
      <c r="H274" s="33"/>
    </row>
    <row r="275" spans="1:8" ht="12.75">
      <c r="A275" s="17"/>
      <c r="C275" s="33"/>
      <c r="D275" s="33"/>
      <c r="E275" s="33"/>
      <c r="F275" s="33"/>
      <c r="G275" s="34"/>
      <c r="H275" s="33"/>
    </row>
    <row r="276" spans="1:8" ht="12.75">
      <c r="A276" s="17"/>
      <c r="C276" s="33"/>
      <c r="D276" s="33"/>
      <c r="E276" s="33"/>
      <c r="F276" s="33"/>
      <c r="G276" s="34"/>
      <c r="H276" s="33"/>
    </row>
    <row r="277" spans="1:8" ht="12.75">
      <c r="A277" s="17"/>
      <c r="C277" s="33"/>
      <c r="D277" s="33"/>
      <c r="E277" s="33"/>
      <c r="F277" s="33"/>
      <c r="G277" s="34"/>
      <c r="H277" s="33"/>
    </row>
    <row r="278" spans="1:8" ht="12.75">
      <c r="A278" s="17"/>
      <c r="C278" s="33"/>
      <c r="D278" s="33"/>
      <c r="E278" s="33"/>
      <c r="F278" s="33"/>
      <c r="G278" s="34"/>
      <c r="H278" s="33"/>
    </row>
    <row r="279" spans="1:8" ht="12.75">
      <c r="A279" s="17"/>
      <c r="C279" s="33"/>
      <c r="D279" s="33"/>
      <c r="E279" s="33"/>
      <c r="F279" s="33"/>
      <c r="G279" s="34"/>
      <c r="H279" s="33"/>
    </row>
    <row r="280" spans="1:8" ht="12.75">
      <c r="A280" s="17"/>
      <c r="C280" s="33"/>
      <c r="D280" s="33"/>
      <c r="E280" s="33"/>
      <c r="F280" s="33"/>
      <c r="G280" s="34"/>
      <c r="H280" s="33"/>
    </row>
    <row r="281" spans="1:8" ht="12.75">
      <c r="A281" s="17"/>
      <c r="C281" s="33"/>
      <c r="D281" s="33"/>
      <c r="E281" s="33"/>
      <c r="F281" s="33"/>
      <c r="G281" s="34"/>
      <c r="H281" s="33"/>
    </row>
    <row r="282" spans="1:8" ht="12.75">
      <c r="A282" s="17"/>
      <c r="C282" s="33"/>
      <c r="D282" s="33"/>
      <c r="E282" s="33"/>
      <c r="F282" s="33"/>
      <c r="G282" s="34"/>
      <c r="H282" s="33"/>
    </row>
    <row r="283" spans="1:8" ht="12.75">
      <c r="A283" s="17"/>
      <c r="C283" s="33"/>
      <c r="D283" s="33"/>
      <c r="E283" s="33"/>
      <c r="F283" s="33"/>
      <c r="G283" s="34"/>
      <c r="H283" s="33"/>
    </row>
    <row r="284" spans="1:8" ht="12.75">
      <c r="A284" s="17"/>
      <c r="C284" s="33"/>
      <c r="D284" s="33"/>
      <c r="E284" s="33"/>
      <c r="F284" s="33"/>
      <c r="G284" s="34"/>
      <c r="H284" s="33"/>
    </row>
    <row r="285" spans="1:8" ht="12.75">
      <c r="A285" s="17"/>
      <c r="C285" s="33"/>
      <c r="D285" s="33"/>
      <c r="E285" s="33"/>
      <c r="F285" s="33"/>
      <c r="G285" s="34"/>
      <c r="H285" s="33"/>
    </row>
    <row r="286" spans="1:8" ht="12.75">
      <c r="A286" s="17"/>
      <c r="C286" s="33"/>
      <c r="D286" s="33"/>
      <c r="E286" s="33"/>
      <c r="F286" s="33"/>
      <c r="G286" s="34"/>
      <c r="H286" s="33"/>
    </row>
    <row r="287" spans="1:8" ht="12.75">
      <c r="A287" s="17"/>
      <c r="C287" s="33"/>
      <c r="D287" s="33"/>
      <c r="E287" s="33"/>
      <c r="F287" s="33"/>
      <c r="G287" s="34"/>
      <c r="H287" s="33"/>
    </row>
    <row r="288" spans="1:8" ht="12.75">
      <c r="A288" s="17"/>
      <c r="C288" s="33"/>
      <c r="D288" s="33"/>
      <c r="E288" s="33"/>
      <c r="F288" s="33"/>
      <c r="G288" s="34"/>
      <c r="H288" s="33"/>
    </row>
    <row r="289" spans="1:8" ht="12.75">
      <c r="A289" s="17"/>
      <c r="C289" s="33"/>
      <c r="D289" s="33"/>
      <c r="E289" s="33"/>
      <c r="F289" s="33"/>
      <c r="G289" s="34"/>
      <c r="H289" s="33"/>
    </row>
    <row r="290" spans="1:8" ht="12.75">
      <c r="A290" s="17"/>
      <c r="C290" s="33"/>
      <c r="D290" s="33"/>
      <c r="E290" s="33"/>
      <c r="F290" s="33"/>
      <c r="G290" s="34"/>
      <c r="H290" s="33"/>
    </row>
    <row r="291" spans="1:8" ht="12.75">
      <c r="A291" s="17"/>
      <c r="C291" s="33"/>
      <c r="D291" s="33"/>
      <c r="E291" s="33"/>
      <c r="F291" s="33"/>
      <c r="G291" s="34"/>
      <c r="H291" s="33"/>
    </row>
    <row r="292" spans="1:8" ht="12.75">
      <c r="A292" s="17"/>
      <c r="C292" s="33"/>
      <c r="D292" s="33"/>
      <c r="E292" s="33"/>
      <c r="F292" s="33"/>
      <c r="G292" s="34"/>
      <c r="H292" s="33"/>
    </row>
    <row r="293" spans="1:8" ht="12.75">
      <c r="A293" s="17"/>
      <c r="C293" s="33"/>
      <c r="D293" s="33"/>
      <c r="E293" s="33"/>
      <c r="F293" s="33"/>
      <c r="G293" s="34"/>
      <c r="H293" s="33"/>
    </row>
    <row r="294" spans="1:8" ht="12.75">
      <c r="A294" s="17"/>
      <c r="C294" s="33"/>
      <c r="D294" s="33"/>
      <c r="E294" s="33"/>
      <c r="F294" s="33"/>
      <c r="G294" s="34"/>
      <c r="H294" s="33"/>
    </row>
    <row r="295" spans="1:8" ht="12.75">
      <c r="A295" s="17"/>
      <c r="C295" s="33"/>
      <c r="D295" s="33"/>
      <c r="E295" s="33"/>
      <c r="F295" s="33"/>
      <c r="G295" s="34"/>
      <c r="H295" s="33"/>
    </row>
    <row r="296" spans="1:8" ht="12.75">
      <c r="A296" s="17"/>
      <c r="C296" s="33"/>
      <c r="D296" s="33"/>
      <c r="E296" s="33"/>
      <c r="F296" s="33"/>
      <c r="G296" s="34"/>
      <c r="H296" s="33"/>
    </row>
    <row r="297" spans="1:8" ht="12.75">
      <c r="A297" s="17"/>
      <c r="C297" s="33"/>
      <c r="D297" s="33"/>
      <c r="E297" s="33"/>
      <c r="F297" s="33"/>
      <c r="G297" s="34"/>
      <c r="H297" s="33"/>
    </row>
    <row r="298" spans="1:8" ht="12.75">
      <c r="A298" s="17"/>
      <c r="C298" s="33"/>
      <c r="D298" s="33"/>
      <c r="E298" s="33"/>
      <c r="F298" s="33"/>
      <c r="G298" s="34"/>
      <c r="H298" s="33"/>
    </row>
    <row r="299" spans="1:8" ht="12.75">
      <c r="A299" s="17"/>
      <c r="C299" s="33"/>
      <c r="D299" s="33"/>
      <c r="E299" s="33"/>
      <c r="F299" s="33"/>
      <c r="G299" s="34"/>
      <c r="H299" s="33"/>
    </row>
    <row r="300" spans="1:8" ht="12.75">
      <c r="A300" s="17"/>
      <c r="C300" s="33"/>
      <c r="D300" s="33"/>
      <c r="E300" s="33"/>
      <c r="F300" s="33"/>
      <c r="G300" s="34"/>
      <c r="H300" s="33"/>
    </row>
    <row r="301" spans="1:8" ht="12.75">
      <c r="A301" s="17"/>
      <c r="C301" s="33"/>
      <c r="D301" s="33"/>
      <c r="E301" s="33"/>
      <c r="F301" s="33"/>
      <c r="G301" s="34"/>
      <c r="H301" s="33"/>
    </row>
    <row r="302" spans="1:8" ht="12.75">
      <c r="A302" s="17"/>
      <c r="C302" s="33"/>
      <c r="D302" s="33"/>
      <c r="E302" s="33"/>
      <c r="F302" s="33"/>
      <c r="G302" s="34"/>
      <c r="H302" s="33"/>
    </row>
    <row r="303" spans="1:8" ht="12.75">
      <c r="A303" s="17"/>
      <c r="C303" s="33"/>
      <c r="D303" s="33"/>
      <c r="E303" s="33"/>
      <c r="F303" s="33"/>
      <c r="G303" s="34"/>
      <c r="H303" s="33"/>
    </row>
    <row r="304" spans="1:8" ht="12.75">
      <c r="A304" s="17"/>
      <c r="C304" s="33"/>
      <c r="D304" s="33"/>
      <c r="E304" s="33"/>
      <c r="F304" s="33"/>
      <c r="G304" s="34"/>
      <c r="H304" s="33"/>
    </row>
    <row r="305" spans="1:8" ht="12.75">
      <c r="A305" s="17"/>
      <c r="C305" s="33"/>
      <c r="D305" s="33"/>
      <c r="E305" s="33"/>
      <c r="F305" s="33"/>
      <c r="G305" s="34"/>
      <c r="H305" s="33"/>
    </row>
    <row r="306" spans="1:8" ht="12.75">
      <c r="A306" s="17"/>
      <c r="C306" s="33"/>
      <c r="D306" s="33"/>
      <c r="E306" s="33"/>
      <c r="F306" s="33"/>
      <c r="G306" s="34"/>
      <c r="H306" s="33"/>
    </row>
    <row r="307" spans="1:8" ht="12.75">
      <c r="A307" s="17"/>
      <c r="C307" s="33"/>
      <c r="D307" s="33"/>
      <c r="E307" s="33"/>
      <c r="F307" s="33"/>
      <c r="G307" s="34"/>
      <c r="H307" s="33"/>
    </row>
    <row r="308" spans="1:8" ht="12.75">
      <c r="A308" s="17"/>
      <c r="C308" s="33"/>
      <c r="D308" s="33"/>
      <c r="E308" s="33"/>
      <c r="F308" s="33"/>
      <c r="G308" s="34"/>
      <c r="H308" s="33"/>
    </row>
    <row r="309" spans="1:8" ht="12.75">
      <c r="A309" s="17"/>
      <c r="C309" s="33"/>
      <c r="D309" s="33"/>
      <c r="E309" s="33"/>
      <c r="F309" s="33"/>
      <c r="G309" s="34"/>
      <c r="H309" s="33"/>
    </row>
    <row r="310" spans="1:8" ht="12.75">
      <c r="A310" s="17"/>
      <c r="C310" s="33"/>
      <c r="D310" s="33"/>
      <c r="E310" s="33"/>
      <c r="F310" s="33"/>
      <c r="G310" s="34"/>
      <c r="H310" s="33"/>
    </row>
    <row r="311" spans="1:8" ht="12.75">
      <c r="A311" s="17"/>
      <c r="C311" s="33"/>
      <c r="D311" s="33"/>
      <c r="E311" s="33"/>
      <c r="F311" s="33"/>
      <c r="G311" s="34"/>
      <c r="H311" s="33"/>
    </row>
    <row r="312" spans="1:8" ht="12.75">
      <c r="A312" s="17"/>
      <c r="C312" s="33"/>
      <c r="D312" s="33"/>
      <c r="E312" s="33"/>
      <c r="F312" s="33"/>
      <c r="G312" s="34"/>
      <c r="H312" s="33"/>
    </row>
    <row r="313" spans="1:8" ht="12.75">
      <c r="A313" s="17"/>
      <c r="C313" s="33"/>
      <c r="D313" s="33"/>
      <c r="E313" s="33"/>
      <c r="F313" s="33"/>
      <c r="G313" s="34"/>
      <c r="H313" s="33"/>
    </row>
    <row r="314" spans="1:8" ht="12.75">
      <c r="A314" s="17"/>
      <c r="C314" s="33"/>
      <c r="D314" s="33"/>
      <c r="E314" s="33"/>
      <c r="F314" s="33"/>
      <c r="G314" s="34"/>
      <c r="H314" s="33"/>
    </row>
    <row r="315" spans="1:8" ht="12.75">
      <c r="A315" s="17"/>
      <c r="C315" s="33"/>
      <c r="D315" s="33"/>
      <c r="E315" s="33"/>
      <c r="F315" s="33"/>
      <c r="G315" s="34"/>
      <c r="H315" s="33"/>
    </row>
    <row r="316" spans="1:8" ht="12.75">
      <c r="A316" s="17"/>
      <c r="C316" s="33"/>
      <c r="D316" s="33"/>
      <c r="E316" s="33"/>
      <c r="F316" s="33"/>
      <c r="G316" s="34"/>
      <c r="H316" s="33"/>
    </row>
    <row r="317" spans="1:8" ht="12.75">
      <c r="A317" s="17"/>
      <c r="C317" s="33"/>
      <c r="D317" s="33"/>
      <c r="E317" s="33"/>
      <c r="F317" s="33"/>
      <c r="G317" s="34"/>
      <c r="H317" s="33"/>
    </row>
    <row r="318" spans="1:8" ht="12.75">
      <c r="A318" s="17"/>
      <c r="C318" s="33"/>
      <c r="D318" s="33"/>
      <c r="E318" s="33"/>
      <c r="F318" s="33"/>
      <c r="G318" s="34"/>
      <c r="H318" s="33"/>
    </row>
    <row r="319" spans="1:8" ht="12.75">
      <c r="A319" s="17"/>
      <c r="C319" s="33"/>
      <c r="D319" s="33"/>
      <c r="E319" s="33"/>
      <c r="F319" s="33"/>
      <c r="G319" s="34"/>
      <c r="H319" s="33"/>
    </row>
    <row r="320" spans="1:8" ht="12.75">
      <c r="A320" s="17"/>
      <c r="C320" s="33"/>
      <c r="D320" s="33"/>
      <c r="E320" s="33"/>
      <c r="F320" s="33"/>
      <c r="G320" s="34"/>
      <c r="H320" s="33"/>
    </row>
    <row r="321" spans="1:8" ht="12.75">
      <c r="A321" s="17"/>
      <c r="C321" s="33"/>
      <c r="D321" s="33"/>
      <c r="E321" s="33"/>
      <c r="F321" s="33"/>
      <c r="G321" s="34"/>
      <c r="H321" s="33"/>
    </row>
    <row r="322" spans="1:8" ht="12.75">
      <c r="A322" s="17"/>
      <c r="C322" s="33"/>
      <c r="D322" s="33"/>
      <c r="E322" s="33"/>
      <c r="F322" s="33"/>
      <c r="G322" s="34"/>
      <c r="H322" s="33"/>
    </row>
    <row r="323" spans="1:8" ht="12.75">
      <c r="A323" s="17"/>
      <c r="C323" s="33"/>
      <c r="D323" s="33"/>
      <c r="E323" s="33"/>
      <c r="F323" s="33"/>
      <c r="G323" s="34"/>
      <c r="H323" s="33"/>
    </row>
    <row r="324" spans="1:8" ht="12.75">
      <c r="A324" s="17"/>
      <c r="C324" s="33"/>
      <c r="D324" s="33"/>
      <c r="E324" s="33"/>
      <c r="F324" s="33"/>
      <c r="G324" s="34"/>
      <c r="H324" s="33"/>
    </row>
    <row r="325" spans="1:8" ht="12.75">
      <c r="A325" s="17"/>
      <c r="C325" s="33"/>
      <c r="D325" s="33"/>
      <c r="E325" s="33"/>
      <c r="F325" s="33"/>
      <c r="G325" s="34"/>
      <c r="H325" s="33"/>
    </row>
    <row r="326" spans="1:8" ht="12.75">
      <c r="A326" s="17"/>
      <c r="C326" s="33"/>
      <c r="D326" s="33"/>
      <c r="E326" s="33"/>
      <c r="F326" s="33"/>
      <c r="G326" s="34"/>
      <c r="H326" s="33"/>
    </row>
    <row r="327" spans="1:8" ht="12.75">
      <c r="A327" s="17"/>
      <c r="C327" s="33"/>
      <c r="D327" s="33"/>
      <c r="E327" s="33"/>
      <c r="F327" s="33"/>
      <c r="G327" s="34"/>
      <c r="H327" s="33"/>
    </row>
    <row r="328" spans="1:8" ht="12.75">
      <c r="A328" s="17"/>
      <c r="C328" s="33"/>
      <c r="D328" s="33"/>
      <c r="E328" s="33"/>
      <c r="F328" s="33"/>
      <c r="G328" s="34"/>
      <c r="H328" s="33"/>
    </row>
    <row r="329" spans="1:8" ht="12.75">
      <c r="A329" s="17"/>
      <c r="C329" s="33"/>
      <c r="D329" s="33"/>
      <c r="E329" s="33"/>
      <c r="F329" s="33"/>
      <c r="G329" s="34"/>
      <c r="H329" s="33"/>
    </row>
    <row r="330" spans="1:8" ht="12.75">
      <c r="A330" s="17"/>
      <c r="C330" s="33"/>
      <c r="D330" s="33"/>
      <c r="E330" s="33"/>
      <c r="F330" s="33"/>
      <c r="G330" s="34"/>
      <c r="H330" s="33"/>
    </row>
    <row r="331" spans="1:8" ht="12.75">
      <c r="A331" s="17"/>
      <c r="C331" s="33"/>
      <c r="D331" s="33"/>
      <c r="E331" s="33"/>
      <c r="F331" s="33"/>
      <c r="G331" s="34"/>
      <c r="H331" s="33"/>
    </row>
    <row r="332" spans="1:8" ht="12.75">
      <c r="A332" s="17"/>
      <c r="C332" s="33"/>
      <c r="D332" s="33"/>
      <c r="E332" s="33"/>
      <c r="F332" s="33"/>
      <c r="G332" s="34"/>
      <c r="H332" s="33"/>
    </row>
    <row r="333" spans="1:8" ht="12.75">
      <c r="A333" s="17"/>
      <c r="C333" s="33"/>
      <c r="D333" s="33"/>
      <c r="E333" s="33"/>
      <c r="F333" s="33"/>
      <c r="G333" s="34"/>
      <c r="H333" s="33"/>
    </row>
    <row r="334" spans="1:8" ht="12.75">
      <c r="A334" s="17"/>
      <c r="C334" s="33"/>
      <c r="D334" s="33"/>
      <c r="E334" s="33"/>
      <c r="F334" s="33"/>
      <c r="G334" s="34"/>
      <c r="H334" s="33"/>
    </row>
    <row r="335" spans="1:8" ht="12.75">
      <c r="A335" s="17"/>
      <c r="C335" s="33"/>
      <c r="D335" s="33"/>
      <c r="E335" s="33"/>
      <c r="F335" s="33"/>
      <c r="G335" s="34"/>
      <c r="H335" s="33"/>
    </row>
    <row r="336" spans="1:8" ht="12.75">
      <c r="A336" s="17"/>
      <c r="C336" s="33"/>
      <c r="D336" s="33"/>
      <c r="E336" s="33"/>
      <c r="F336" s="33"/>
      <c r="G336" s="34"/>
      <c r="H336" s="33"/>
    </row>
    <row r="337" spans="1:8" ht="12.75">
      <c r="A337" s="17"/>
      <c r="C337" s="33"/>
      <c r="D337" s="33"/>
      <c r="E337" s="33"/>
      <c r="F337" s="33"/>
      <c r="G337" s="34"/>
      <c r="H337" s="33"/>
    </row>
    <row r="338" spans="1:8" ht="12.75">
      <c r="A338" s="17"/>
      <c r="C338" s="33"/>
      <c r="D338" s="33"/>
      <c r="E338" s="33"/>
      <c r="F338" s="33"/>
      <c r="G338" s="34"/>
      <c r="H338" s="33"/>
    </row>
    <row r="339" spans="1:8" ht="12.75">
      <c r="A339" s="17"/>
      <c r="C339" s="33"/>
      <c r="D339" s="33"/>
      <c r="E339" s="33"/>
      <c r="F339" s="33"/>
      <c r="G339" s="34"/>
      <c r="H339" s="33"/>
    </row>
    <row r="340" spans="1:8" ht="12.75">
      <c r="A340" s="17"/>
      <c r="C340" s="33"/>
      <c r="D340" s="33"/>
      <c r="E340" s="33"/>
      <c r="F340" s="33"/>
      <c r="G340" s="34"/>
      <c r="H340" s="33"/>
    </row>
    <row r="341" spans="1:8" ht="12.75">
      <c r="A341" s="17"/>
      <c r="C341" s="33"/>
      <c r="D341" s="33"/>
      <c r="E341" s="33"/>
      <c r="F341" s="33"/>
      <c r="G341" s="34"/>
      <c r="H341" s="33"/>
    </row>
    <row r="342" spans="1:8" ht="12.75">
      <c r="A342" s="17"/>
      <c r="C342" s="33"/>
      <c r="D342" s="33"/>
      <c r="E342" s="33"/>
      <c r="F342" s="33"/>
      <c r="G342" s="34"/>
      <c r="H342" s="33"/>
    </row>
    <row r="343" spans="1:8" ht="12.75">
      <c r="A343" s="17"/>
      <c r="C343" s="33"/>
      <c r="D343" s="33"/>
      <c r="E343" s="33"/>
      <c r="F343" s="33"/>
      <c r="G343" s="34"/>
      <c r="H343" s="33"/>
    </row>
    <row r="344" spans="1:8" ht="12.75">
      <c r="A344" s="17"/>
      <c r="C344" s="33"/>
      <c r="D344" s="33"/>
      <c r="E344" s="33"/>
      <c r="F344" s="33"/>
      <c r="G344" s="34"/>
      <c r="H344" s="33"/>
    </row>
    <row r="345" spans="1:8" ht="12.75">
      <c r="A345" s="17"/>
      <c r="C345" s="33"/>
      <c r="D345" s="33"/>
      <c r="E345" s="33"/>
      <c r="F345" s="33"/>
      <c r="G345" s="34"/>
      <c r="H345" s="33"/>
    </row>
    <row r="346" spans="1:8" ht="12.75">
      <c r="A346" s="17"/>
      <c r="C346" s="33"/>
      <c r="D346" s="33"/>
      <c r="E346" s="33"/>
      <c r="F346" s="33"/>
      <c r="G346" s="34"/>
      <c r="H346" s="33"/>
    </row>
    <row r="347" spans="1:8" ht="12.75">
      <c r="A347" s="17"/>
      <c r="C347" s="33"/>
      <c r="D347" s="33"/>
      <c r="E347" s="33"/>
      <c r="F347" s="33"/>
      <c r="G347" s="34"/>
      <c r="H347" s="33"/>
    </row>
    <row r="348" spans="1:8" ht="12.75">
      <c r="A348" s="17"/>
      <c r="C348" s="33"/>
      <c r="D348" s="33"/>
      <c r="E348" s="33"/>
      <c r="F348" s="33"/>
      <c r="G348" s="34"/>
      <c r="H348" s="33"/>
    </row>
    <row r="349" spans="1:8" ht="12.75">
      <c r="A349" s="17"/>
      <c r="C349" s="33"/>
      <c r="D349" s="33"/>
      <c r="E349" s="33"/>
      <c r="F349" s="33"/>
      <c r="G349" s="34"/>
      <c r="H349" s="33"/>
    </row>
    <row r="350" spans="1:8" ht="12.75">
      <c r="A350" s="17"/>
      <c r="C350" s="33"/>
      <c r="D350" s="33"/>
      <c r="E350" s="33"/>
      <c r="F350" s="33"/>
      <c r="G350" s="34"/>
      <c r="H350" s="33"/>
    </row>
    <row r="351" spans="1:8" ht="12.75">
      <c r="A351" s="17"/>
      <c r="C351" s="33"/>
      <c r="D351" s="33"/>
      <c r="E351" s="33"/>
      <c r="F351" s="33"/>
      <c r="G351" s="34"/>
      <c r="H351" s="33"/>
    </row>
    <row r="352" spans="1:8" ht="12.75">
      <c r="A352" s="17"/>
      <c r="C352" s="33"/>
      <c r="D352" s="33"/>
      <c r="E352" s="33"/>
      <c r="F352" s="33"/>
      <c r="G352" s="34"/>
      <c r="H352" s="33"/>
    </row>
    <row r="353" spans="1:8" ht="12.75">
      <c r="A353" s="17"/>
      <c r="C353" s="33"/>
      <c r="D353" s="33"/>
      <c r="E353" s="33"/>
      <c r="F353" s="33"/>
      <c r="G353" s="34"/>
      <c r="H353" s="33"/>
    </row>
    <row r="354" spans="1:8" ht="12.75">
      <c r="A354" s="17"/>
      <c r="C354" s="33"/>
      <c r="D354" s="33"/>
      <c r="E354" s="33"/>
      <c r="F354" s="33"/>
      <c r="G354" s="34"/>
      <c r="H354" s="33"/>
    </row>
    <row r="355" spans="1:8" ht="12.75">
      <c r="A355" s="17"/>
      <c r="C355" s="33"/>
      <c r="D355" s="33"/>
      <c r="E355" s="33"/>
      <c r="F355" s="33"/>
      <c r="G355" s="34"/>
      <c r="H355" s="33"/>
    </row>
    <row r="356" spans="1:8" ht="12.75">
      <c r="A356" s="17"/>
      <c r="C356" s="33"/>
      <c r="D356" s="33"/>
      <c r="E356" s="33"/>
      <c r="F356" s="33"/>
      <c r="G356" s="34"/>
      <c r="H356" s="33"/>
    </row>
    <row r="357" spans="1:8" ht="12.75">
      <c r="A357" s="17"/>
      <c r="C357" s="33"/>
      <c r="D357" s="33"/>
      <c r="E357" s="33"/>
      <c r="F357" s="33"/>
      <c r="G357" s="34"/>
      <c r="H357" s="33"/>
    </row>
    <row r="358" spans="1:8" ht="12.75">
      <c r="A358" s="17"/>
      <c r="C358" s="33"/>
      <c r="D358" s="33"/>
      <c r="E358" s="33"/>
      <c r="F358" s="33"/>
      <c r="G358" s="34"/>
      <c r="H358" s="33"/>
    </row>
    <row r="359" spans="1:8" ht="12.75">
      <c r="A359" s="17"/>
      <c r="C359" s="33"/>
      <c r="D359" s="33"/>
      <c r="E359" s="33"/>
      <c r="F359" s="33"/>
      <c r="G359" s="34"/>
      <c r="H359" s="33"/>
    </row>
    <row r="360" spans="1:8" ht="12.75">
      <c r="A360" s="17"/>
      <c r="C360" s="33"/>
      <c r="D360" s="33"/>
      <c r="E360" s="33"/>
      <c r="F360" s="33"/>
      <c r="G360" s="34"/>
      <c r="H360" s="33"/>
    </row>
    <row r="361" spans="1:8" ht="12.75">
      <c r="A361" s="17"/>
      <c r="C361" s="33"/>
      <c r="D361" s="33"/>
      <c r="E361" s="33"/>
      <c r="F361" s="33"/>
      <c r="G361" s="34"/>
      <c r="H361" s="33"/>
    </row>
    <row r="362" spans="1:8" ht="12.75">
      <c r="A362" s="17"/>
      <c r="C362" s="33"/>
      <c r="D362" s="33"/>
      <c r="E362" s="33"/>
      <c r="F362" s="33"/>
      <c r="G362" s="34"/>
      <c r="H362" s="33"/>
    </row>
    <row r="363" spans="1:8" ht="12.75">
      <c r="A363" s="17"/>
      <c r="C363" s="33"/>
      <c r="D363" s="33"/>
      <c r="E363" s="33"/>
      <c r="F363" s="33"/>
      <c r="G363" s="34"/>
      <c r="H363" s="33"/>
    </row>
    <row r="364" spans="1:8" ht="12.75">
      <c r="A364" s="17"/>
      <c r="C364" s="33"/>
      <c r="D364" s="33"/>
      <c r="E364" s="33"/>
      <c r="F364" s="33"/>
      <c r="G364" s="34"/>
      <c r="H364" s="33"/>
    </row>
    <row r="365" spans="1:8" ht="12.75">
      <c r="A365" s="17"/>
      <c r="C365" s="33"/>
      <c r="D365" s="33"/>
      <c r="E365" s="33"/>
      <c r="F365" s="33"/>
      <c r="G365" s="34"/>
      <c r="H365" s="33"/>
    </row>
    <row r="366" spans="1:8" ht="12.75">
      <c r="A366" s="17"/>
      <c r="C366" s="33"/>
      <c r="D366" s="33"/>
      <c r="E366" s="33"/>
      <c r="F366" s="33"/>
      <c r="G366" s="34"/>
      <c r="H366" s="33"/>
    </row>
    <row r="367" spans="1:8" ht="12.75">
      <c r="A367" s="17"/>
      <c r="C367" s="33"/>
      <c r="D367" s="33"/>
      <c r="E367" s="33"/>
      <c r="F367" s="33"/>
      <c r="G367" s="34"/>
      <c r="H367" s="33"/>
    </row>
    <row r="368" spans="1:8" ht="12.75">
      <c r="A368" s="17"/>
      <c r="C368" s="33"/>
      <c r="D368" s="33"/>
      <c r="E368" s="33"/>
      <c r="F368" s="33"/>
      <c r="G368" s="34"/>
      <c r="H368" s="33"/>
    </row>
    <row r="369" spans="1:8" ht="12.75">
      <c r="A369" s="17"/>
      <c r="C369" s="33"/>
      <c r="D369" s="33"/>
      <c r="E369" s="33"/>
      <c r="F369" s="33"/>
      <c r="G369" s="34"/>
      <c r="H369" s="33"/>
    </row>
    <row r="370" spans="1:8" ht="12.75">
      <c r="A370" s="17"/>
      <c r="C370" s="33"/>
      <c r="D370" s="33"/>
      <c r="E370" s="33"/>
      <c r="F370" s="33"/>
      <c r="G370" s="34"/>
      <c r="H370" s="33"/>
    </row>
    <row r="371" spans="1:8" ht="12.75">
      <c r="A371" s="17"/>
      <c r="C371" s="33"/>
      <c r="D371" s="33"/>
      <c r="E371" s="33"/>
      <c r="F371" s="33"/>
      <c r="G371" s="34"/>
      <c r="H371" s="33"/>
    </row>
    <row r="372" spans="1:8" ht="12.75">
      <c r="A372" s="17"/>
      <c r="C372" s="33"/>
      <c r="D372" s="33"/>
      <c r="E372" s="33"/>
      <c r="F372" s="33"/>
      <c r="G372" s="34"/>
      <c r="H372" s="33"/>
    </row>
    <row r="373" spans="1:8" ht="12.75">
      <c r="A373" s="17"/>
      <c r="C373" s="33"/>
      <c r="D373" s="33"/>
      <c r="E373" s="33"/>
      <c r="F373" s="33"/>
      <c r="G373" s="34"/>
      <c r="H373" s="33"/>
    </row>
    <row r="374" spans="1:8" ht="12.75">
      <c r="A374" s="17"/>
      <c r="C374" s="33"/>
      <c r="D374" s="33"/>
      <c r="E374" s="33"/>
      <c r="F374" s="33"/>
      <c r="G374" s="34"/>
      <c r="H374" s="33"/>
    </row>
    <row r="375" spans="1:8" ht="12.75">
      <c r="A375" s="17"/>
      <c r="C375" s="33"/>
      <c r="D375" s="33"/>
      <c r="E375" s="33"/>
      <c r="F375" s="33"/>
      <c r="G375" s="34"/>
      <c r="H375" s="33"/>
    </row>
    <row r="376" spans="1:8" ht="12.75">
      <c r="A376" s="17"/>
      <c r="C376" s="33"/>
      <c r="D376" s="33"/>
      <c r="E376" s="33"/>
      <c r="F376" s="33"/>
      <c r="G376" s="34"/>
      <c r="H376" s="33"/>
    </row>
    <row r="377" spans="1:8" ht="12.75">
      <c r="A377" s="17"/>
      <c r="C377" s="33"/>
      <c r="D377" s="33"/>
      <c r="E377" s="33"/>
      <c r="F377" s="33"/>
      <c r="G377" s="34"/>
      <c r="H377" s="33"/>
    </row>
    <row r="378" spans="1:8" ht="12.75">
      <c r="A378" s="17"/>
      <c r="C378" s="33"/>
      <c r="D378" s="33"/>
      <c r="E378" s="33"/>
      <c r="F378" s="33"/>
      <c r="G378" s="34"/>
      <c r="H378" s="33"/>
    </row>
    <row r="379" spans="1:8" ht="12.75">
      <c r="A379" s="17"/>
      <c r="C379" s="33"/>
      <c r="D379" s="33"/>
      <c r="E379" s="33"/>
      <c r="F379" s="33"/>
      <c r="G379" s="34"/>
      <c r="H379" s="33"/>
    </row>
    <row r="380" spans="1:8" ht="12.75">
      <c r="A380" s="17"/>
      <c r="C380" s="33"/>
      <c r="D380" s="33"/>
      <c r="E380" s="33"/>
      <c r="F380" s="33"/>
      <c r="G380" s="34"/>
      <c r="H380" s="33"/>
    </row>
    <row r="381" spans="1:8" ht="12.75">
      <c r="A381" s="17"/>
      <c r="C381" s="33"/>
      <c r="D381" s="33"/>
      <c r="E381" s="33"/>
      <c r="F381" s="33"/>
      <c r="G381" s="34"/>
      <c r="H381" s="33"/>
    </row>
    <row r="382" spans="1:8" ht="12.75">
      <c r="A382" s="17"/>
      <c r="C382" s="33"/>
      <c r="D382" s="33"/>
      <c r="E382" s="33"/>
      <c r="F382" s="33"/>
      <c r="G382" s="34"/>
      <c r="H382" s="33"/>
    </row>
    <row r="383" spans="1:8" ht="12.75">
      <c r="A383" s="17"/>
      <c r="C383" s="33"/>
      <c r="D383" s="33"/>
      <c r="E383" s="33"/>
      <c r="F383" s="33"/>
      <c r="G383" s="34"/>
      <c r="H383" s="33"/>
    </row>
    <row r="384" spans="1:8" ht="12.75">
      <c r="A384" s="17"/>
      <c r="C384" s="33"/>
      <c r="D384" s="33"/>
      <c r="E384" s="33"/>
      <c r="F384" s="33"/>
      <c r="G384" s="34"/>
      <c r="H384" s="33"/>
    </row>
    <row r="385" spans="1:8" ht="12.75">
      <c r="A385" s="17"/>
      <c r="C385" s="33"/>
      <c r="D385" s="33"/>
      <c r="E385" s="33"/>
      <c r="F385" s="33"/>
      <c r="G385" s="34"/>
      <c r="H385" s="33"/>
    </row>
    <row r="386" spans="1:8" ht="12.75">
      <c r="A386" s="17"/>
      <c r="C386" s="33"/>
      <c r="D386" s="33"/>
      <c r="E386" s="33"/>
      <c r="F386" s="33"/>
      <c r="G386" s="34"/>
      <c r="H386" s="33"/>
    </row>
    <row r="387" spans="1:8" ht="12.75">
      <c r="A387" s="17"/>
      <c r="C387" s="33"/>
      <c r="D387" s="33"/>
      <c r="E387" s="33"/>
      <c r="F387" s="33"/>
      <c r="G387" s="34"/>
      <c r="H387" s="33"/>
    </row>
    <row r="388" spans="1:8" ht="12.75">
      <c r="A388" s="17"/>
      <c r="C388" s="33"/>
      <c r="D388" s="33"/>
      <c r="E388" s="33"/>
      <c r="F388" s="33"/>
      <c r="G388" s="34"/>
      <c r="H388" s="33"/>
    </row>
    <row r="389" spans="1:8" ht="12.75">
      <c r="A389" s="17"/>
      <c r="C389" s="33"/>
      <c r="D389" s="33"/>
      <c r="E389" s="33"/>
      <c r="F389" s="33"/>
      <c r="G389" s="34"/>
      <c r="H389" s="33"/>
    </row>
    <row r="390" spans="1:8" ht="12.75">
      <c r="A390" s="17"/>
      <c r="C390" s="33"/>
      <c r="D390" s="33"/>
      <c r="E390" s="33"/>
      <c r="F390" s="33"/>
      <c r="G390" s="34"/>
      <c r="H390" s="33"/>
    </row>
    <row r="391" spans="1:8" ht="12.75">
      <c r="A391" s="17"/>
      <c r="C391" s="33"/>
      <c r="D391" s="33"/>
      <c r="E391" s="33"/>
      <c r="F391" s="33"/>
      <c r="G391" s="34"/>
      <c r="H391" s="33"/>
    </row>
    <row r="392" spans="1:8" ht="12.75">
      <c r="A392" s="17"/>
      <c r="C392" s="33"/>
      <c r="D392" s="33"/>
      <c r="E392" s="33"/>
      <c r="F392" s="33"/>
      <c r="G392" s="34"/>
      <c r="H392" s="33"/>
    </row>
    <row r="393" spans="1:8" ht="12.75">
      <c r="A393" s="17"/>
      <c r="C393" s="33"/>
      <c r="D393" s="33"/>
      <c r="E393" s="33"/>
      <c r="F393" s="33"/>
      <c r="G393" s="34"/>
      <c r="H393" s="33"/>
    </row>
    <row r="394" spans="1:8" ht="12.75">
      <c r="A394" s="17"/>
      <c r="C394" s="33"/>
      <c r="D394" s="33"/>
      <c r="E394" s="33"/>
      <c r="F394" s="33"/>
      <c r="G394" s="34"/>
      <c r="H394" s="33"/>
    </row>
    <row r="395" spans="1:8" ht="12.75">
      <c r="A395" s="17"/>
      <c r="C395" s="33"/>
      <c r="D395" s="33"/>
      <c r="E395" s="33"/>
      <c r="F395" s="33"/>
      <c r="G395" s="34"/>
      <c r="H395" s="33"/>
    </row>
    <row r="396" spans="1:8" ht="12.75">
      <c r="A396" s="17"/>
      <c r="C396" s="33"/>
      <c r="D396" s="33"/>
      <c r="E396" s="33"/>
      <c r="F396" s="33"/>
      <c r="G396" s="34"/>
      <c r="H396" s="33"/>
    </row>
    <row r="397" spans="1:8" ht="12.75">
      <c r="A397" s="17"/>
      <c r="C397" s="33"/>
      <c r="D397" s="33"/>
      <c r="E397" s="33"/>
      <c r="F397" s="33"/>
      <c r="G397" s="34"/>
      <c r="H397" s="33"/>
    </row>
    <row r="398" spans="1:8" ht="12.75">
      <c r="A398" s="17"/>
      <c r="C398" s="33"/>
      <c r="D398" s="33"/>
      <c r="E398" s="33"/>
      <c r="F398" s="33"/>
      <c r="G398" s="34"/>
      <c r="H398" s="33"/>
    </row>
    <row r="399" spans="1:8" ht="12.75">
      <c r="A399" s="17"/>
      <c r="C399" s="33"/>
      <c r="D399" s="33"/>
      <c r="E399" s="33"/>
      <c r="F399" s="33"/>
      <c r="G399" s="34"/>
      <c r="H399" s="33"/>
    </row>
    <row r="400" spans="1:8" ht="12.75">
      <c r="A400" s="17"/>
      <c r="C400" s="33"/>
      <c r="D400" s="33"/>
      <c r="E400" s="33"/>
      <c r="F400" s="33"/>
      <c r="G400" s="34"/>
      <c r="H400" s="33"/>
    </row>
    <row r="401" spans="1:8" ht="12.75">
      <c r="A401" s="17"/>
      <c r="C401" s="33"/>
      <c r="D401" s="33"/>
      <c r="E401" s="33"/>
      <c r="F401" s="33"/>
      <c r="G401" s="34"/>
      <c r="H401" s="33"/>
    </row>
    <row r="402" spans="1:8" ht="12.75">
      <c r="A402" s="17"/>
      <c r="C402" s="33"/>
      <c r="D402" s="33"/>
      <c r="E402" s="33"/>
      <c r="F402" s="33"/>
      <c r="G402" s="34"/>
      <c r="H402" s="33"/>
    </row>
    <row r="403" spans="1:8" ht="12.75">
      <c r="A403" s="17"/>
      <c r="C403" s="33"/>
      <c r="D403" s="33"/>
      <c r="E403" s="33"/>
      <c r="F403" s="33"/>
      <c r="G403" s="34"/>
      <c r="H403" s="33"/>
    </row>
    <row r="404" spans="1:8" ht="12.75">
      <c r="A404" s="17"/>
      <c r="C404" s="33"/>
      <c r="D404" s="33"/>
      <c r="E404" s="33"/>
      <c r="F404" s="33"/>
      <c r="G404" s="34"/>
      <c r="H404" s="33"/>
    </row>
    <row r="405" spans="1:8" ht="12.75">
      <c r="A405" s="17"/>
      <c r="C405" s="33"/>
      <c r="D405" s="33"/>
      <c r="E405" s="33"/>
      <c r="F405" s="33"/>
      <c r="G405" s="34"/>
      <c r="H405" s="33"/>
    </row>
    <row r="406" spans="1:8" ht="12.75">
      <c r="A406" s="17"/>
      <c r="C406" s="33"/>
      <c r="D406" s="33"/>
      <c r="E406" s="33"/>
      <c r="F406" s="33"/>
      <c r="G406" s="34"/>
      <c r="H406" s="33"/>
    </row>
    <row r="407" spans="1:8" ht="12.75">
      <c r="A407" s="17"/>
      <c r="C407" s="33"/>
      <c r="D407" s="33"/>
      <c r="E407" s="33"/>
      <c r="F407" s="33"/>
      <c r="G407" s="34"/>
      <c r="H407" s="33"/>
    </row>
    <row r="408" spans="1:8" ht="12.75">
      <c r="A408" s="17"/>
      <c r="C408" s="33"/>
      <c r="D408" s="33"/>
      <c r="E408" s="33"/>
      <c r="F408" s="33"/>
      <c r="G408" s="34"/>
      <c r="H408" s="33"/>
    </row>
    <row r="409" spans="1:8" ht="12.75">
      <c r="A409" s="17"/>
      <c r="C409" s="33"/>
      <c r="D409" s="33"/>
      <c r="E409" s="33"/>
      <c r="F409" s="33"/>
      <c r="G409" s="34"/>
      <c r="H409" s="33"/>
    </row>
    <row r="410" spans="1:8" ht="12.75">
      <c r="A410" s="17"/>
      <c r="C410" s="33"/>
      <c r="D410" s="33"/>
      <c r="E410" s="33"/>
      <c r="F410" s="33"/>
      <c r="G410" s="34"/>
      <c r="H410" s="33"/>
    </row>
    <row r="411" spans="1:8" ht="12.75">
      <c r="A411" s="17"/>
      <c r="C411" s="33"/>
      <c r="D411" s="33"/>
      <c r="E411" s="33"/>
      <c r="F411" s="33"/>
      <c r="G411" s="34"/>
      <c r="H411" s="33"/>
    </row>
    <row r="412" spans="1:8" ht="12.75">
      <c r="A412" s="17"/>
      <c r="C412" s="33"/>
      <c r="D412" s="33"/>
      <c r="E412" s="33"/>
      <c r="F412" s="33"/>
      <c r="G412" s="34"/>
      <c r="H412" s="33"/>
    </row>
    <row r="413" spans="1:8" ht="12.75">
      <c r="A413" s="17"/>
      <c r="C413" s="33"/>
      <c r="D413" s="33"/>
      <c r="E413" s="33"/>
      <c r="F413" s="33"/>
      <c r="G413" s="34"/>
      <c r="H413" s="33"/>
    </row>
    <row r="414" spans="1:8" ht="12.75">
      <c r="A414" s="17"/>
      <c r="C414" s="33"/>
      <c r="D414" s="33"/>
      <c r="E414" s="33"/>
      <c r="F414" s="33"/>
      <c r="G414" s="34"/>
      <c r="H414" s="33"/>
    </row>
    <row r="415" spans="1:8" ht="12.75">
      <c r="A415" s="17"/>
      <c r="C415" s="33"/>
      <c r="D415" s="33"/>
      <c r="E415" s="33"/>
      <c r="F415" s="33"/>
      <c r="G415" s="34"/>
      <c r="H415" s="33"/>
    </row>
    <row r="416" spans="1:8" ht="12.75">
      <c r="A416" s="17"/>
      <c r="C416" s="33"/>
      <c r="D416" s="33"/>
      <c r="E416" s="33"/>
      <c r="F416" s="33"/>
      <c r="G416" s="34"/>
      <c r="H416" s="33"/>
    </row>
    <row r="417" spans="1:8" ht="12.75">
      <c r="A417" s="17"/>
      <c r="C417" s="33"/>
      <c r="D417" s="33"/>
      <c r="E417" s="33"/>
      <c r="F417" s="33"/>
      <c r="G417" s="34"/>
      <c r="H417" s="33"/>
    </row>
    <row r="418" spans="1:8" ht="12.75">
      <c r="A418" s="17"/>
      <c r="C418" s="33"/>
      <c r="D418" s="33"/>
      <c r="E418" s="33"/>
      <c r="F418" s="33"/>
      <c r="G418" s="34"/>
      <c r="H418" s="33"/>
    </row>
    <row r="419" spans="1:8" ht="12.75">
      <c r="A419" s="17"/>
      <c r="C419" s="33"/>
      <c r="D419" s="33"/>
      <c r="E419" s="33"/>
      <c r="F419" s="33"/>
      <c r="G419" s="34"/>
      <c r="H419" s="33"/>
    </row>
    <row r="420" spans="1:8" ht="12.75">
      <c r="A420" s="17"/>
      <c r="C420" s="33"/>
      <c r="D420" s="33"/>
      <c r="E420" s="33"/>
      <c r="F420" s="33"/>
      <c r="G420" s="34"/>
      <c r="H420" s="33"/>
    </row>
    <row r="421" spans="1:8" ht="12.75">
      <c r="A421" s="17"/>
      <c r="C421" s="33"/>
      <c r="D421" s="33"/>
      <c r="E421" s="33"/>
      <c r="F421" s="33"/>
      <c r="G421" s="34"/>
      <c r="H421" s="33"/>
    </row>
    <row r="422" spans="1:8" ht="12.75">
      <c r="A422" s="17"/>
      <c r="C422" s="33"/>
      <c r="D422" s="33"/>
      <c r="E422" s="33"/>
      <c r="F422" s="33"/>
      <c r="G422" s="34"/>
      <c r="H422" s="33"/>
    </row>
    <row r="423" spans="1:8" ht="12.75">
      <c r="A423" s="17"/>
      <c r="C423" s="33"/>
      <c r="D423" s="33"/>
      <c r="E423" s="33"/>
      <c r="F423" s="33"/>
      <c r="G423" s="34"/>
      <c r="H423" s="33"/>
    </row>
    <row r="424" spans="1:8" ht="12.75">
      <c r="A424" s="17"/>
      <c r="C424" s="33"/>
      <c r="D424" s="33"/>
      <c r="E424" s="33"/>
      <c r="F424" s="33"/>
      <c r="G424" s="34"/>
      <c r="H424" s="33"/>
    </row>
    <row r="425" spans="1:8" ht="12.75">
      <c r="A425" s="17"/>
      <c r="C425" s="33"/>
      <c r="D425" s="33"/>
      <c r="E425" s="33"/>
      <c r="F425" s="33"/>
      <c r="G425" s="34"/>
      <c r="H425" s="33"/>
    </row>
    <row r="426" spans="1:8" ht="12.75">
      <c r="A426" s="17"/>
      <c r="C426" s="33"/>
      <c r="D426" s="33"/>
      <c r="E426" s="33"/>
      <c r="F426" s="33"/>
      <c r="G426" s="34"/>
      <c r="H426" s="33"/>
    </row>
    <row r="427" spans="1:8" ht="12.75">
      <c r="A427" s="17"/>
      <c r="C427" s="33"/>
      <c r="D427" s="33"/>
      <c r="E427" s="33"/>
      <c r="F427" s="33"/>
      <c r="G427" s="34"/>
      <c r="H427" s="33"/>
    </row>
    <row r="428" spans="1:8" ht="12.75">
      <c r="A428" s="17"/>
      <c r="C428" s="33"/>
      <c r="D428" s="33"/>
      <c r="E428" s="33"/>
      <c r="F428" s="33"/>
      <c r="G428" s="34"/>
      <c r="H428" s="33"/>
    </row>
    <row r="429" spans="1:8" ht="12.75">
      <c r="A429" s="17"/>
      <c r="C429" s="33"/>
      <c r="D429" s="33"/>
      <c r="E429" s="33"/>
      <c r="F429" s="33"/>
      <c r="G429" s="34"/>
      <c r="H429" s="33"/>
    </row>
    <row r="430" spans="1:8" ht="12.75">
      <c r="A430" s="17"/>
      <c r="C430" s="33"/>
      <c r="D430" s="33"/>
      <c r="E430" s="33"/>
      <c r="F430" s="33"/>
      <c r="G430" s="34"/>
      <c r="H430" s="33"/>
    </row>
    <row r="431" spans="1:8" ht="12.75">
      <c r="A431" s="17"/>
      <c r="C431" s="33"/>
      <c r="D431" s="33"/>
      <c r="E431" s="33"/>
      <c r="F431" s="33"/>
      <c r="G431" s="34"/>
      <c r="H431" s="33"/>
    </row>
    <row r="432" spans="1:8" ht="12.75">
      <c r="A432" s="17"/>
      <c r="C432" s="33"/>
      <c r="D432" s="33"/>
      <c r="E432" s="33"/>
      <c r="F432" s="33"/>
      <c r="G432" s="34"/>
      <c r="H432" s="33"/>
    </row>
    <row r="433" spans="1:8" ht="12.75">
      <c r="A433" s="17"/>
      <c r="C433" s="33"/>
      <c r="D433" s="33"/>
      <c r="E433" s="33"/>
      <c r="F433" s="33"/>
      <c r="G433" s="34"/>
      <c r="H433" s="33"/>
    </row>
    <row r="434" spans="1:8" ht="12.75">
      <c r="A434" s="17"/>
      <c r="C434" s="33"/>
      <c r="D434" s="33"/>
      <c r="E434" s="33"/>
      <c r="F434" s="33"/>
      <c r="G434" s="34"/>
      <c r="H434" s="33"/>
    </row>
    <row r="435" spans="1:8" ht="12.75">
      <c r="A435" s="17"/>
      <c r="C435" s="33"/>
      <c r="D435" s="33"/>
      <c r="E435" s="33"/>
      <c r="F435" s="33"/>
      <c r="G435" s="34"/>
      <c r="H435" s="33"/>
    </row>
    <row r="436" spans="1:8" ht="12.75">
      <c r="A436" s="17"/>
      <c r="C436" s="33"/>
      <c r="D436" s="33"/>
      <c r="E436" s="33"/>
      <c r="F436" s="33"/>
      <c r="G436" s="34"/>
      <c r="H436" s="33"/>
    </row>
    <row r="437" spans="1:8" ht="12.75">
      <c r="A437" s="17"/>
      <c r="C437" s="33"/>
      <c r="D437" s="33"/>
      <c r="E437" s="33"/>
      <c r="F437" s="33"/>
      <c r="G437" s="34"/>
      <c r="H437" s="33"/>
    </row>
    <row r="438" spans="1:8" ht="12.75">
      <c r="A438" s="17"/>
      <c r="C438" s="33"/>
      <c r="D438" s="33"/>
      <c r="E438" s="33"/>
      <c r="F438" s="33"/>
      <c r="G438" s="34"/>
      <c r="H438" s="33"/>
    </row>
    <row r="439" spans="1:8" ht="12.75">
      <c r="A439" s="17"/>
      <c r="C439" s="33"/>
      <c r="D439" s="33"/>
      <c r="E439" s="33"/>
      <c r="F439" s="33"/>
      <c r="G439" s="34"/>
      <c r="H439" s="33"/>
    </row>
    <row r="440" spans="1:8" ht="12.75">
      <c r="A440" s="17"/>
      <c r="C440" s="33"/>
      <c r="D440" s="33"/>
      <c r="E440" s="33"/>
      <c r="F440" s="33"/>
      <c r="G440" s="34"/>
      <c r="H440" s="33"/>
    </row>
    <row r="441" spans="1:8" ht="12.75">
      <c r="A441" s="17"/>
      <c r="C441" s="33"/>
      <c r="D441" s="33"/>
      <c r="E441" s="33"/>
      <c r="F441" s="33"/>
      <c r="G441" s="34"/>
      <c r="H441" s="33"/>
    </row>
    <row r="442" spans="1:8" ht="12.75">
      <c r="A442" s="17"/>
      <c r="C442" s="33"/>
      <c r="D442" s="33"/>
      <c r="E442" s="33"/>
      <c r="F442" s="33"/>
      <c r="G442" s="34"/>
      <c r="H442" s="33"/>
    </row>
    <row r="443" spans="1:8" ht="12.75">
      <c r="A443" s="17"/>
      <c r="C443" s="33"/>
      <c r="D443" s="33"/>
      <c r="E443" s="33"/>
      <c r="F443" s="33"/>
      <c r="G443" s="34"/>
      <c r="H443" s="33"/>
    </row>
    <row r="444" spans="1:8" ht="12.75">
      <c r="A444" s="17"/>
      <c r="C444" s="33"/>
      <c r="D444" s="33"/>
      <c r="E444" s="33"/>
      <c r="F444" s="33"/>
      <c r="G444" s="34"/>
      <c r="H444" s="33"/>
    </row>
    <row r="445" spans="1:8" ht="12.75">
      <c r="A445" s="17"/>
      <c r="C445" s="33"/>
      <c r="D445" s="33"/>
      <c r="E445" s="33"/>
      <c r="F445" s="33"/>
      <c r="G445" s="34"/>
      <c r="H445" s="33"/>
    </row>
    <row r="446" spans="1:8" ht="12.75">
      <c r="A446" s="17"/>
      <c r="C446" s="33"/>
      <c r="D446" s="33"/>
      <c r="E446" s="33"/>
      <c r="F446" s="33"/>
      <c r="G446" s="34"/>
      <c r="H446" s="33"/>
    </row>
    <row r="447" spans="1:8" ht="12.75">
      <c r="A447" s="17"/>
      <c r="C447" s="33"/>
      <c r="D447" s="33"/>
      <c r="E447" s="33"/>
      <c r="F447" s="33"/>
      <c r="G447" s="34"/>
      <c r="H447" s="33"/>
    </row>
    <row r="448" spans="1:8" ht="12.75">
      <c r="A448" s="17"/>
      <c r="C448" s="33"/>
      <c r="D448" s="33"/>
      <c r="E448" s="33"/>
      <c r="F448" s="33"/>
      <c r="G448" s="34"/>
      <c r="H448" s="33"/>
    </row>
    <row r="449" spans="1:8" ht="12.75">
      <c r="A449" s="17"/>
      <c r="C449" s="33"/>
      <c r="D449" s="33"/>
      <c r="E449" s="33"/>
      <c r="F449" s="33"/>
      <c r="G449" s="34"/>
      <c r="H449" s="33"/>
    </row>
    <row r="450" spans="1:8" ht="12.75">
      <c r="A450" s="17"/>
      <c r="C450" s="33"/>
      <c r="D450" s="33"/>
      <c r="E450" s="33"/>
      <c r="F450" s="33"/>
      <c r="G450" s="34"/>
      <c r="H450" s="33"/>
    </row>
    <row r="451" spans="1:8" ht="12.75">
      <c r="A451" s="17"/>
      <c r="C451" s="33"/>
      <c r="D451" s="33"/>
      <c r="E451" s="33"/>
      <c r="F451" s="33"/>
      <c r="G451" s="34"/>
      <c r="H451" s="33"/>
    </row>
    <row r="452" spans="1:8" ht="12.75">
      <c r="A452" s="17"/>
      <c r="C452" s="33"/>
      <c r="D452" s="33"/>
      <c r="E452" s="33"/>
      <c r="F452" s="33"/>
      <c r="G452" s="34"/>
      <c r="H452" s="33"/>
    </row>
    <row r="453" spans="1:8" ht="12.75">
      <c r="A453" s="17"/>
      <c r="C453" s="33"/>
      <c r="D453" s="33"/>
      <c r="E453" s="33"/>
      <c r="F453" s="33"/>
      <c r="G453" s="34"/>
      <c r="H453" s="33"/>
    </row>
    <row r="454" spans="1:8" ht="12.75">
      <c r="A454" s="17"/>
      <c r="C454" s="33"/>
      <c r="D454" s="33"/>
      <c r="E454" s="33"/>
      <c r="F454" s="33"/>
      <c r="G454" s="34"/>
      <c r="H454" s="33"/>
    </row>
    <row r="455" spans="1:8" ht="12.75">
      <c r="A455" s="17"/>
      <c r="C455" s="33"/>
      <c r="D455" s="33"/>
      <c r="E455" s="33"/>
      <c r="F455" s="33"/>
      <c r="G455" s="34"/>
      <c r="H455" s="33"/>
    </row>
    <row r="456" spans="1:8" ht="12.75">
      <c r="A456" s="17"/>
      <c r="C456" s="33"/>
      <c r="D456" s="33"/>
      <c r="E456" s="33"/>
      <c r="F456" s="33"/>
      <c r="G456" s="34"/>
      <c r="H456" s="33"/>
    </row>
    <row r="457" spans="1:8" ht="12.75">
      <c r="A457" s="17"/>
      <c r="C457" s="33"/>
      <c r="D457" s="33"/>
      <c r="E457" s="33"/>
      <c r="F457" s="33"/>
      <c r="G457" s="34"/>
      <c r="H457" s="33"/>
    </row>
    <row r="458" spans="1:8" ht="12.75">
      <c r="A458" s="17"/>
      <c r="C458" s="33"/>
      <c r="D458" s="33"/>
      <c r="E458" s="33"/>
      <c r="F458" s="33"/>
      <c r="G458" s="34"/>
      <c r="H458" s="33"/>
    </row>
    <row r="459" spans="1:8" ht="12.75">
      <c r="A459" s="17"/>
      <c r="C459" s="33"/>
      <c r="D459" s="33"/>
      <c r="E459" s="33"/>
      <c r="F459" s="33"/>
      <c r="G459" s="34"/>
      <c r="H459" s="33"/>
    </row>
    <row r="460" spans="1:8" ht="12.75">
      <c r="A460" s="17"/>
      <c r="C460" s="33"/>
      <c r="D460" s="33"/>
      <c r="E460" s="33"/>
      <c r="F460" s="33"/>
      <c r="G460" s="34"/>
      <c r="H460" s="33"/>
    </row>
    <row r="461" spans="1:8" ht="12.75">
      <c r="A461" s="17"/>
      <c r="C461" s="33"/>
      <c r="D461" s="33"/>
      <c r="E461" s="33"/>
      <c r="F461" s="33"/>
      <c r="G461" s="34"/>
      <c r="H461" s="33"/>
    </row>
    <row r="462" spans="1:8" ht="12.75">
      <c r="A462" s="17"/>
      <c r="C462" s="33"/>
      <c r="D462" s="33"/>
      <c r="E462" s="33"/>
      <c r="F462" s="33"/>
      <c r="G462" s="34"/>
      <c r="H462" s="33"/>
    </row>
    <row r="463" spans="1:8" ht="12.75">
      <c r="A463" s="17"/>
      <c r="C463" s="33"/>
      <c r="D463" s="33"/>
      <c r="E463" s="33"/>
      <c r="F463" s="33"/>
      <c r="G463" s="34"/>
      <c r="H463" s="33"/>
    </row>
    <row r="464" spans="1:8" ht="12.75">
      <c r="A464" s="17"/>
      <c r="C464" s="33"/>
      <c r="D464" s="33"/>
      <c r="E464" s="33"/>
      <c r="F464" s="33"/>
      <c r="G464" s="34"/>
      <c r="H464" s="33"/>
    </row>
    <row r="465" spans="1:8" ht="12.75">
      <c r="A465" s="17"/>
      <c r="C465" s="33"/>
      <c r="D465" s="33"/>
      <c r="E465" s="33"/>
      <c r="F465" s="33"/>
      <c r="G465" s="34"/>
      <c r="H465" s="33"/>
    </row>
    <row r="466" spans="1:8" ht="12.75">
      <c r="A466" s="17"/>
      <c r="C466" s="33"/>
      <c r="D466" s="33"/>
      <c r="E466" s="33"/>
      <c r="F466" s="33"/>
      <c r="G466" s="34"/>
      <c r="H466" s="33"/>
    </row>
  </sheetData>
  <sheetProtection/>
  <mergeCells count="17">
    <mergeCell ref="A1:P1"/>
    <mergeCell ref="A2:C2"/>
    <mergeCell ref="A3:P3"/>
    <mergeCell ref="A4:P4"/>
    <mergeCell ref="A5:A6"/>
    <mergeCell ref="B5:B6"/>
    <mergeCell ref="C5:C6"/>
    <mergeCell ref="D5:D6"/>
    <mergeCell ref="E5:E6"/>
    <mergeCell ref="F5:K5"/>
    <mergeCell ref="A30:C30"/>
    <mergeCell ref="L5:P5"/>
    <mergeCell ref="A19:H19"/>
    <mergeCell ref="A20:H20"/>
    <mergeCell ref="A22:F22"/>
    <mergeCell ref="A23:P23"/>
    <mergeCell ref="A28:C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P474"/>
  <sheetViews>
    <sheetView tabSelected="1" zoomScalePageLayoutView="0" workbookViewId="0" topLeftCell="A1">
      <selection activeCell="A31" sqref="A31:P31"/>
    </sheetView>
  </sheetViews>
  <sheetFormatPr defaultColWidth="9.140625" defaultRowHeight="12.75" outlineLevelCol="2"/>
  <cols>
    <col min="1" max="1" width="4.57421875" style="19" customWidth="1"/>
    <col min="2" max="2" width="4.57421875" style="46" customWidth="1"/>
    <col min="3" max="3" width="31.57421875" style="31" customWidth="1"/>
    <col min="4" max="4" width="6.421875" style="31" customWidth="1"/>
    <col min="5" max="5" width="8.57421875" style="31" customWidth="1"/>
    <col min="6" max="6" width="8.421875" style="31" customWidth="1" outlineLevel="2"/>
    <col min="7" max="7" width="8.421875" style="32" customWidth="1" outlineLevel="2"/>
    <col min="8" max="10" width="8.421875" style="31" customWidth="1" outlineLevel="1"/>
    <col min="11" max="11" width="8.421875" style="31" customWidth="1"/>
    <col min="12" max="12" width="8.57421875" style="32" customWidth="1" outlineLevel="2"/>
    <col min="13" max="15" width="8.57421875" style="31" customWidth="1" outlineLevel="1"/>
    <col min="16" max="16" width="8.57421875" style="31" customWidth="1"/>
    <col min="17" max="18" width="8.00390625" style="31" customWidth="1"/>
    <col min="19" max="16384" width="9.140625" style="31" customWidth="1"/>
  </cols>
  <sheetData>
    <row r="1" spans="1:16" s="1" customFormat="1" ht="19.5" customHeight="1">
      <c r="A1" s="141" t="s">
        <v>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18.75" customHeight="1">
      <c r="A2" s="141" t="s">
        <v>48</v>
      </c>
      <c r="B2" s="173"/>
      <c r="C2" s="173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1" customFormat="1" ht="20.25">
      <c r="A3" s="155" t="s">
        <v>127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" customFormat="1" ht="20.25">
      <c r="A4" s="155" t="s">
        <v>169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s="1" customFormat="1" ht="17.25" customHeight="1">
      <c r="A5" s="162" t="s">
        <v>1</v>
      </c>
      <c r="B5" s="162" t="s">
        <v>24</v>
      </c>
      <c r="C5" s="165" t="s">
        <v>2</v>
      </c>
      <c r="D5" s="152" t="s">
        <v>3</v>
      </c>
      <c r="E5" s="152" t="s">
        <v>4</v>
      </c>
      <c r="F5" s="156" t="s">
        <v>5</v>
      </c>
      <c r="G5" s="157"/>
      <c r="H5" s="157"/>
      <c r="I5" s="157"/>
      <c r="J5" s="157"/>
      <c r="K5" s="158"/>
      <c r="L5" s="159" t="s">
        <v>21</v>
      </c>
      <c r="M5" s="160"/>
      <c r="N5" s="160"/>
      <c r="O5" s="160"/>
      <c r="P5" s="161"/>
    </row>
    <row r="6" spans="1:16" s="1" customFormat="1" ht="70.5" customHeight="1">
      <c r="A6" s="167"/>
      <c r="B6" s="163"/>
      <c r="C6" s="166"/>
      <c r="D6" s="153"/>
      <c r="E6" s="153"/>
      <c r="F6" s="5" t="s">
        <v>33</v>
      </c>
      <c r="G6" s="23" t="s">
        <v>39</v>
      </c>
      <c r="H6" s="6" t="s">
        <v>29</v>
      </c>
      <c r="I6" s="4" t="s">
        <v>30</v>
      </c>
      <c r="J6" s="4" t="s">
        <v>31</v>
      </c>
      <c r="K6" s="6" t="s">
        <v>32</v>
      </c>
      <c r="L6" s="24" t="s">
        <v>6</v>
      </c>
      <c r="M6" s="6" t="s">
        <v>29</v>
      </c>
      <c r="N6" s="4" t="s">
        <v>30</v>
      </c>
      <c r="O6" s="4" t="s">
        <v>31</v>
      </c>
      <c r="P6" s="7" t="s">
        <v>34</v>
      </c>
    </row>
    <row r="7" spans="1:16" s="1" customFormat="1" ht="12.75">
      <c r="A7" s="8">
        <v>1</v>
      </c>
      <c r="B7" s="45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35</v>
      </c>
    </row>
    <row r="8" spans="1:16" s="1" customFormat="1" ht="28.5" customHeight="1">
      <c r="A8" s="13">
        <v>1</v>
      </c>
      <c r="B8" s="41"/>
      <c r="C8" s="67" t="s">
        <v>109</v>
      </c>
      <c r="D8" s="68" t="s">
        <v>114</v>
      </c>
      <c r="E8" s="69">
        <v>33.4</v>
      </c>
      <c r="F8" s="20"/>
      <c r="G8" s="21"/>
      <c r="H8" s="9">
        <f>ROUND(F8*G8,2)</f>
        <v>0</v>
      </c>
      <c r="I8" s="22"/>
      <c r="J8" s="22"/>
      <c r="K8" s="10">
        <f>SUM(H8:J8)</f>
        <v>0</v>
      </c>
      <c r="L8" s="10">
        <f>ROUND(E8*F8,2)</f>
        <v>0</v>
      </c>
      <c r="M8" s="10">
        <f>ROUND(E8*H8,2)</f>
        <v>0</v>
      </c>
      <c r="N8" s="10">
        <f>ROUND(E8*I8,2)</f>
        <v>0</v>
      </c>
      <c r="O8" s="11">
        <f>ROUND(E8*J8,2)</f>
        <v>0</v>
      </c>
      <c r="P8" s="12">
        <f>SUM(M8:O8)</f>
        <v>0</v>
      </c>
    </row>
    <row r="9" spans="1:16" s="1" customFormat="1" ht="28.5" customHeight="1">
      <c r="A9" s="13">
        <v>2</v>
      </c>
      <c r="B9" s="41"/>
      <c r="C9" s="67" t="s">
        <v>248</v>
      </c>
      <c r="D9" s="68" t="s">
        <v>114</v>
      </c>
      <c r="E9" s="69">
        <v>7</v>
      </c>
      <c r="F9" s="20"/>
      <c r="G9" s="21"/>
      <c r="H9" s="9">
        <f aca="true" t="shared" si="0" ref="H9:H25">ROUND(F9*G9,2)</f>
        <v>0</v>
      </c>
      <c r="I9" s="22"/>
      <c r="J9" s="22"/>
      <c r="K9" s="10">
        <f aca="true" t="shared" si="1" ref="K9:K25">SUM(H9:J9)</f>
        <v>0</v>
      </c>
      <c r="L9" s="10">
        <f aca="true" t="shared" si="2" ref="L9:L25">ROUND(E9*F9,2)</f>
        <v>0</v>
      </c>
      <c r="M9" s="10">
        <f aca="true" t="shared" si="3" ref="M9:M25">ROUND(E9*H9,2)</f>
        <v>0</v>
      </c>
      <c r="N9" s="10">
        <f aca="true" t="shared" si="4" ref="N9:N25">ROUND(E9*I9,2)</f>
        <v>0</v>
      </c>
      <c r="O9" s="11">
        <f aca="true" t="shared" si="5" ref="O9:O25">ROUND(E9*J9,2)</f>
        <v>0</v>
      </c>
      <c r="P9" s="12">
        <f aca="true" t="shared" si="6" ref="P9:P25">SUM(M9:O9)</f>
        <v>0</v>
      </c>
    </row>
    <row r="10" spans="1:16" s="1" customFormat="1" ht="28.5" customHeight="1">
      <c r="A10" s="13">
        <v>3</v>
      </c>
      <c r="B10" s="41"/>
      <c r="C10" s="67" t="s">
        <v>249</v>
      </c>
      <c r="D10" s="68" t="s">
        <v>51</v>
      </c>
      <c r="E10" s="69">
        <v>3</v>
      </c>
      <c r="F10" s="20"/>
      <c r="G10" s="21"/>
      <c r="H10" s="9">
        <f t="shared" si="0"/>
        <v>0</v>
      </c>
      <c r="I10" s="22"/>
      <c r="J10" s="22"/>
      <c r="K10" s="10">
        <f t="shared" si="1"/>
        <v>0</v>
      </c>
      <c r="L10" s="10">
        <f t="shared" si="2"/>
        <v>0</v>
      </c>
      <c r="M10" s="10">
        <f t="shared" si="3"/>
        <v>0</v>
      </c>
      <c r="N10" s="10">
        <f t="shared" si="4"/>
        <v>0</v>
      </c>
      <c r="O10" s="11">
        <f t="shared" si="5"/>
        <v>0</v>
      </c>
      <c r="P10" s="12">
        <f t="shared" si="6"/>
        <v>0</v>
      </c>
    </row>
    <row r="11" spans="1:16" s="1" customFormat="1" ht="28.5" customHeight="1">
      <c r="A11" s="13">
        <v>4</v>
      </c>
      <c r="B11" s="41"/>
      <c r="C11" s="76" t="s">
        <v>120</v>
      </c>
      <c r="D11" s="68" t="s">
        <v>51</v>
      </c>
      <c r="E11" s="69">
        <v>2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s="1" customFormat="1" ht="28.5" customHeight="1">
      <c r="A12" s="13">
        <v>5</v>
      </c>
      <c r="B12" s="41"/>
      <c r="C12" s="67" t="s">
        <v>250</v>
      </c>
      <c r="D12" s="68" t="s">
        <v>51</v>
      </c>
      <c r="E12" s="69">
        <v>1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s="1" customFormat="1" ht="30" customHeight="1">
      <c r="A13" s="13">
        <v>6</v>
      </c>
      <c r="B13" s="41"/>
      <c r="C13" s="67" t="s">
        <v>110</v>
      </c>
      <c r="D13" s="68" t="s">
        <v>114</v>
      </c>
      <c r="E13" s="69">
        <v>33.4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s="1" customFormat="1" ht="15.75">
      <c r="A14" s="13">
        <v>7</v>
      </c>
      <c r="B14" s="41"/>
      <c r="C14" s="67" t="s">
        <v>111</v>
      </c>
      <c r="D14" s="68" t="s">
        <v>114</v>
      </c>
      <c r="E14" s="69">
        <v>33.4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s="1" customFormat="1" ht="38.25">
      <c r="A15" s="13">
        <v>8</v>
      </c>
      <c r="B15" s="41"/>
      <c r="C15" s="67" t="s">
        <v>246</v>
      </c>
      <c r="D15" s="68" t="s">
        <v>114</v>
      </c>
      <c r="E15" s="69">
        <v>33.4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s="1" customFormat="1" ht="38.25">
      <c r="A16" s="13">
        <v>9</v>
      </c>
      <c r="B16" s="41"/>
      <c r="C16" s="70" t="s">
        <v>112</v>
      </c>
      <c r="D16" s="68" t="s">
        <v>114</v>
      </c>
      <c r="E16" s="71">
        <v>2.1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s="1" customFormat="1" ht="15.75">
      <c r="A17" s="13">
        <v>10</v>
      </c>
      <c r="B17" s="41"/>
      <c r="C17" s="83" t="s">
        <v>247</v>
      </c>
      <c r="D17" s="68" t="s">
        <v>114</v>
      </c>
      <c r="E17" s="71">
        <v>31.3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s="1" customFormat="1" ht="25.5">
      <c r="A18" s="13">
        <v>11</v>
      </c>
      <c r="B18" s="41"/>
      <c r="C18" s="76" t="s">
        <v>122</v>
      </c>
      <c r="D18" s="68" t="s">
        <v>114</v>
      </c>
      <c r="E18" s="71">
        <v>31.3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s="1" customFormat="1" ht="25.5">
      <c r="A19" s="13">
        <v>12</v>
      </c>
      <c r="B19" s="41"/>
      <c r="C19" s="76" t="s">
        <v>123</v>
      </c>
      <c r="D19" s="68" t="s">
        <v>114</v>
      </c>
      <c r="E19" s="71">
        <v>2.1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s="1" customFormat="1" ht="15.75">
      <c r="A20" s="13">
        <v>13</v>
      </c>
      <c r="B20" s="41"/>
      <c r="C20" s="76" t="s">
        <v>251</v>
      </c>
      <c r="D20" s="68" t="s">
        <v>114</v>
      </c>
      <c r="E20" s="71">
        <v>65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s="1" customFormat="1" ht="25.5">
      <c r="A21" s="13">
        <v>14</v>
      </c>
      <c r="B21" s="41"/>
      <c r="C21" s="70" t="s">
        <v>116</v>
      </c>
      <c r="D21" s="68" t="s">
        <v>52</v>
      </c>
      <c r="E21" s="69">
        <v>2.28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s="1" customFormat="1" ht="12.75">
      <c r="A22" s="13">
        <v>15</v>
      </c>
      <c r="B22" s="41"/>
      <c r="C22" s="86" t="s">
        <v>132</v>
      </c>
      <c r="D22" s="87" t="s">
        <v>130</v>
      </c>
      <c r="E22" s="69">
        <v>2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s="1" customFormat="1" ht="26.25" customHeight="1">
      <c r="A23" s="13">
        <v>16</v>
      </c>
      <c r="B23" s="41"/>
      <c r="C23" s="70" t="s">
        <v>252</v>
      </c>
      <c r="D23" s="72" t="s">
        <v>51</v>
      </c>
      <c r="E23" s="71">
        <v>5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s="1" customFormat="1" ht="26.25" customHeight="1">
      <c r="A24" s="13">
        <v>17</v>
      </c>
      <c r="B24" s="41"/>
      <c r="C24" s="70" t="s">
        <v>253</v>
      </c>
      <c r="D24" s="72" t="s">
        <v>51</v>
      </c>
      <c r="E24" s="71">
        <v>5</v>
      </c>
      <c r="F24" s="20"/>
      <c r="G24" s="21"/>
      <c r="H24" s="9">
        <f t="shared" si="0"/>
        <v>0</v>
      </c>
      <c r="I24" s="22"/>
      <c r="J24" s="22"/>
      <c r="K24" s="10">
        <f t="shared" si="1"/>
        <v>0</v>
      </c>
      <c r="L24" s="10">
        <f t="shared" si="2"/>
        <v>0</v>
      </c>
      <c r="M24" s="10">
        <f t="shared" si="3"/>
        <v>0</v>
      </c>
      <c r="N24" s="10">
        <f t="shared" si="4"/>
        <v>0</v>
      </c>
      <c r="O24" s="11">
        <f t="shared" si="5"/>
        <v>0</v>
      </c>
      <c r="P24" s="12">
        <f t="shared" si="6"/>
        <v>0</v>
      </c>
    </row>
    <row r="25" spans="1:16" s="1" customFormat="1" ht="25.5">
      <c r="A25" s="13">
        <v>18</v>
      </c>
      <c r="B25" s="41"/>
      <c r="C25" s="70" t="s">
        <v>108</v>
      </c>
      <c r="D25" s="72" t="s">
        <v>54</v>
      </c>
      <c r="E25" s="71">
        <v>1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s="39" customFormat="1" ht="12.75">
      <c r="A26" s="25"/>
      <c r="B26" s="25"/>
      <c r="C26" s="26" t="s">
        <v>0</v>
      </c>
      <c r="D26" s="75"/>
      <c r="E26" s="75"/>
      <c r="F26" s="27"/>
      <c r="G26" s="28"/>
      <c r="H26" s="29"/>
      <c r="I26" s="29"/>
      <c r="J26" s="29"/>
      <c r="K26" s="29"/>
      <c r="L26" s="38">
        <f>SUM(L8:L25)</f>
        <v>0</v>
      </c>
      <c r="M26" s="38">
        <f>SUM(M8:M25)</f>
        <v>0</v>
      </c>
      <c r="N26" s="38">
        <f>SUM(N8:N25)</f>
        <v>0</v>
      </c>
      <c r="O26" s="38">
        <f>SUM(O8:O25)</f>
        <v>0</v>
      </c>
      <c r="P26" s="38">
        <f>SUM(P8:P25)</f>
        <v>0</v>
      </c>
    </row>
    <row r="27" spans="1:16" s="1" customFormat="1" ht="12.75" customHeight="1">
      <c r="A27" s="143" t="s">
        <v>25</v>
      </c>
      <c r="B27" s="144"/>
      <c r="C27" s="144"/>
      <c r="D27" s="144"/>
      <c r="E27" s="144"/>
      <c r="F27" s="144"/>
      <c r="G27" s="144"/>
      <c r="H27" s="144"/>
      <c r="I27" s="14"/>
      <c r="J27" s="15"/>
      <c r="K27" s="10"/>
      <c r="L27" s="10"/>
      <c r="M27" s="22"/>
      <c r="N27" s="22"/>
      <c r="O27" s="37"/>
      <c r="P27" s="40">
        <f>SUM(M27:O27)</f>
        <v>0</v>
      </c>
    </row>
    <row r="28" spans="1:16" s="1" customFormat="1" ht="12.75" customHeight="1">
      <c r="A28" s="145" t="s">
        <v>22</v>
      </c>
      <c r="B28" s="146"/>
      <c r="C28" s="146"/>
      <c r="D28" s="146"/>
      <c r="E28" s="146"/>
      <c r="F28" s="146"/>
      <c r="G28" s="146"/>
      <c r="H28" s="146"/>
      <c r="I28" s="14"/>
      <c r="J28" s="15"/>
      <c r="K28" s="10"/>
      <c r="L28" s="16">
        <f>SUM(L26:L27)</f>
        <v>0</v>
      </c>
      <c r="M28" s="16">
        <f>SUM(M26:M27)</f>
        <v>0</v>
      </c>
      <c r="N28" s="16">
        <f>SUM(N26:N27)</f>
        <v>0</v>
      </c>
      <c r="O28" s="16">
        <f>SUM(O26:O27)</f>
        <v>0</v>
      </c>
      <c r="P28" s="16">
        <f>SUM(P26:P27)</f>
        <v>0</v>
      </c>
    </row>
    <row r="29" spans="1:8" ht="12.75" customHeight="1">
      <c r="A29" s="17"/>
      <c r="C29" s="33"/>
      <c r="D29" s="33"/>
      <c r="E29" s="33"/>
      <c r="F29" s="33"/>
      <c r="G29" s="34"/>
      <c r="H29" s="33"/>
    </row>
    <row r="30" spans="1:16" ht="12.75" customHeight="1">
      <c r="A30" s="147" t="s">
        <v>36</v>
      </c>
      <c r="B30" s="171"/>
      <c r="C30" s="171"/>
      <c r="D30" s="171"/>
      <c r="E30" s="171"/>
      <c r="F30" s="171"/>
      <c r="G30" s="2"/>
      <c r="H30" s="18"/>
      <c r="I30" s="2"/>
      <c r="J30" s="1"/>
      <c r="K30" s="1"/>
      <c r="L30" s="1"/>
      <c r="M30" s="3"/>
      <c r="N30" s="1"/>
      <c r="O30" s="1"/>
      <c r="P30" s="1"/>
    </row>
    <row r="31" spans="1:16" s="1" customFormat="1" ht="31.5" customHeight="1">
      <c r="A31" s="149" t="s">
        <v>37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</row>
    <row r="32" spans="1:11" s="1" customFormat="1" ht="12.75" customHeight="1">
      <c r="A32" s="17"/>
      <c r="B32" s="46"/>
      <c r="C32" s="2"/>
      <c r="D32" s="2"/>
      <c r="E32" s="2"/>
      <c r="F32" s="18"/>
      <c r="G32" s="2"/>
      <c r="K32" s="3"/>
    </row>
    <row r="33" spans="1:12" s="1" customFormat="1" ht="12.75" customHeight="1">
      <c r="A33" s="147" t="s">
        <v>38</v>
      </c>
      <c r="B33" s="171"/>
      <c r="C33" s="171"/>
      <c r="D33" s="2"/>
      <c r="E33" s="2"/>
      <c r="F33" s="2"/>
      <c r="G33" s="18"/>
      <c r="H33" s="2"/>
      <c r="L33" s="3"/>
    </row>
    <row r="34" spans="1:16" ht="12.75" customHeight="1">
      <c r="A34" s="17"/>
      <c r="C34" s="2"/>
      <c r="D34" s="2"/>
      <c r="E34" s="2"/>
      <c r="F34" s="2"/>
      <c r="G34" s="18"/>
      <c r="H34" s="2"/>
      <c r="I34" s="1"/>
      <c r="J34" s="1"/>
      <c r="K34" s="1"/>
      <c r="L34" s="3"/>
      <c r="M34" s="1"/>
      <c r="N34" s="1"/>
      <c r="O34" s="1"/>
      <c r="P34" s="1"/>
    </row>
    <row r="35" spans="1:16" ht="12.75" customHeight="1">
      <c r="A35" s="147" t="s">
        <v>23</v>
      </c>
      <c r="B35" s="171"/>
      <c r="C35" s="171"/>
      <c r="D35" s="2"/>
      <c r="E35" s="2"/>
      <c r="F35" s="2"/>
      <c r="G35" s="18"/>
      <c r="H35" s="2"/>
      <c r="I35" s="1"/>
      <c r="J35" s="1"/>
      <c r="K35" s="1"/>
      <c r="L35" s="3"/>
      <c r="M35" s="1"/>
      <c r="N35" s="1"/>
      <c r="O35" s="1"/>
      <c r="P35" s="1"/>
    </row>
    <row r="36" spans="1:14" ht="12.75" customHeight="1">
      <c r="A36" s="2"/>
      <c r="B36" s="39"/>
      <c r="C36" s="1"/>
      <c r="F36" s="33"/>
      <c r="G36" s="33"/>
      <c r="J36" s="1"/>
      <c r="K36" s="1"/>
      <c r="L36" s="31"/>
      <c r="M36" s="1"/>
      <c r="N36" s="1"/>
    </row>
    <row r="37" spans="1:14" ht="12.75" customHeight="1">
      <c r="A37" s="2"/>
      <c r="B37" s="39"/>
      <c r="C37" s="1"/>
      <c r="F37" s="33"/>
      <c r="G37" s="33"/>
      <c r="J37" s="1"/>
      <c r="K37" s="1"/>
      <c r="L37" s="31"/>
      <c r="M37" s="1"/>
      <c r="N37" s="1"/>
    </row>
    <row r="38" spans="1:14" ht="12.75" customHeight="1">
      <c r="A38" s="35"/>
      <c r="B38" s="48"/>
      <c r="C38" s="1"/>
      <c r="F38" s="33"/>
      <c r="G38" s="33"/>
      <c r="J38" s="1"/>
      <c r="K38" s="1"/>
      <c r="L38" s="31"/>
      <c r="M38" s="1"/>
      <c r="N38" s="1"/>
    </row>
    <row r="39" spans="1:13" ht="12.75" customHeight="1">
      <c r="A39" s="17"/>
      <c r="C39" s="33"/>
      <c r="D39" s="33"/>
      <c r="E39" s="33"/>
      <c r="F39" s="34"/>
      <c r="G39" s="33"/>
      <c r="K39" s="32"/>
      <c r="L39" s="31"/>
      <c r="M39" s="1"/>
    </row>
    <row r="40" spans="1:8" ht="12.75" customHeight="1">
      <c r="A40" s="17"/>
      <c r="C40" s="33"/>
      <c r="D40" s="33"/>
      <c r="E40" s="33"/>
      <c r="F40" s="33"/>
      <c r="G40" s="34"/>
      <c r="H40" s="33"/>
    </row>
    <row r="41" spans="1:8" ht="12.75">
      <c r="A41" s="17"/>
      <c r="C41" s="33"/>
      <c r="D41" s="33"/>
      <c r="E41" s="33"/>
      <c r="F41" s="33"/>
      <c r="G41" s="34"/>
      <c r="H41" s="33"/>
    </row>
    <row r="42" spans="1:8" ht="12.75">
      <c r="A42" s="17"/>
      <c r="C42" s="17"/>
      <c r="D42" s="17"/>
      <c r="E42" s="33"/>
      <c r="F42" s="33"/>
      <c r="G42" s="34"/>
      <c r="H42" s="33"/>
    </row>
    <row r="43" spans="1:8" ht="12.75">
      <c r="A43" s="17"/>
      <c r="C43" s="17"/>
      <c r="D43" s="17"/>
      <c r="E43" s="33"/>
      <c r="F43" s="33"/>
      <c r="G43" s="34"/>
      <c r="H43" s="33"/>
    </row>
    <row r="44" spans="1:8" ht="12.75">
      <c r="A44" s="17"/>
      <c r="C44" s="17"/>
      <c r="D44" s="17"/>
      <c r="E44" s="33"/>
      <c r="F44" s="33"/>
      <c r="G44" s="34"/>
      <c r="H44" s="33"/>
    </row>
    <row r="45" spans="1:8" ht="12.75">
      <c r="A45" s="17"/>
      <c r="C45" s="33"/>
      <c r="D45" s="33"/>
      <c r="E45" s="33"/>
      <c r="F45" s="33"/>
      <c r="G45" s="34"/>
      <c r="H45" s="33"/>
    </row>
    <row r="46" spans="1:8" ht="12.75">
      <c r="A46" s="17"/>
      <c r="C46" s="33"/>
      <c r="D46" s="33"/>
      <c r="E46" s="33"/>
      <c r="F46" s="33"/>
      <c r="G46" s="34"/>
      <c r="H46" s="33"/>
    </row>
    <row r="47" spans="1:8" ht="12.75">
      <c r="A47" s="17"/>
      <c r="C47" s="33"/>
      <c r="D47" s="33"/>
      <c r="E47" s="33"/>
      <c r="F47" s="33"/>
      <c r="G47" s="34"/>
      <c r="H47" s="33"/>
    </row>
    <row r="48" spans="1:8" ht="12.75">
      <c r="A48" s="17"/>
      <c r="C48" s="33"/>
      <c r="D48" s="33"/>
      <c r="E48" s="33"/>
      <c r="F48" s="33"/>
      <c r="G48" s="34"/>
      <c r="H48" s="33"/>
    </row>
    <row r="49" spans="1:8" ht="12.75">
      <c r="A49" s="17"/>
      <c r="C49" s="33"/>
      <c r="D49" s="33"/>
      <c r="E49" s="33"/>
      <c r="F49" s="33"/>
      <c r="G49" s="34"/>
      <c r="H49" s="33"/>
    </row>
    <row r="50" spans="1:8" ht="12.75">
      <c r="A50" s="17"/>
      <c r="C50" s="33"/>
      <c r="D50" s="33"/>
      <c r="E50" s="33"/>
      <c r="F50" s="33"/>
      <c r="G50" s="34"/>
      <c r="H50" s="33"/>
    </row>
    <row r="51" spans="1:8" ht="12.75">
      <c r="A51" s="17"/>
      <c r="C51" s="33"/>
      <c r="D51" s="33"/>
      <c r="E51" s="33"/>
      <c r="F51" s="33"/>
      <c r="G51" s="34"/>
      <c r="H51" s="33"/>
    </row>
    <row r="52" spans="1:8" ht="12.75">
      <c r="A52" s="17"/>
      <c r="C52" s="33"/>
      <c r="D52" s="33"/>
      <c r="E52" s="33"/>
      <c r="F52" s="33"/>
      <c r="G52" s="34"/>
      <c r="H52" s="33"/>
    </row>
    <row r="53" spans="1:8" ht="12.75">
      <c r="A53" s="17"/>
      <c r="C53" s="33"/>
      <c r="D53" s="33"/>
      <c r="E53" s="33"/>
      <c r="F53" s="33"/>
      <c r="G53" s="34"/>
      <c r="H53" s="33"/>
    </row>
    <row r="54" spans="1:8" ht="12.75">
      <c r="A54" s="17"/>
      <c r="C54" s="33"/>
      <c r="D54" s="33"/>
      <c r="E54" s="33"/>
      <c r="F54" s="33"/>
      <c r="G54" s="34"/>
      <c r="H54" s="33"/>
    </row>
    <row r="55" spans="1:8" ht="12.75">
      <c r="A55" s="17"/>
      <c r="C55" s="33"/>
      <c r="D55" s="33"/>
      <c r="E55" s="33"/>
      <c r="F55" s="33"/>
      <c r="G55" s="34"/>
      <c r="H55" s="33"/>
    </row>
    <row r="56" spans="1:8" ht="12.75">
      <c r="A56" s="17"/>
      <c r="C56" s="33"/>
      <c r="D56" s="33"/>
      <c r="E56" s="33"/>
      <c r="F56" s="33"/>
      <c r="G56" s="34"/>
      <c r="H56" s="33"/>
    </row>
    <row r="57" spans="1:8" ht="12.75">
      <c r="A57" s="17"/>
      <c r="C57" s="33"/>
      <c r="D57" s="33"/>
      <c r="E57" s="33"/>
      <c r="F57" s="33"/>
      <c r="G57" s="34"/>
      <c r="H57" s="33"/>
    </row>
    <row r="58" spans="1:8" ht="12.75">
      <c r="A58" s="17"/>
      <c r="C58" s="33"/>
      <c r="D58" s="33"/>
      <c r="E58" s="33"/>
      <c r="F58" s="33"/>
      <c r="G58" s="34"/>
      <c r="H58" s="33"/>
    </row>
    <row r="59" spans="1:8" ht="12.75">
      <c r="A59" s="17"/>
      <c r="C59" s="33"/>
      <c r="D59" s="33"/>
      <c r="E59" s="33"/>
      <c r="F59" s="33"/>
      <c r="G59" s="34"/>
      <c r="H59" s="33"/>
    </row>
    <row r="60" spans="1:8" ht="12.75">
      <c r="A60" s="17"/>
      <c r="C60" s="33"/>
      <c r="D60" s="33"/>
      <c r="E60" s="33"/>
      <c r="F60" s="33"/>
      <c r="G60" s="34"/>
      <c r="H60" s="33"/>
    </row>
    <row r="61" spans="1:8" ht="12.75">
      <c r="A61" s="17"/>
      <c r="C61" s="33"/>
      <c r="D61" s="33"/>
      <c r="E61" s="33"/>
      <c r="F61" s="33"/>
      <c r="G61" s="34"/>
      <c r="H61" s="33"/>
    </row>
    <row r="62" spans="1:8" ht="12.75">
      <c r="A62" s="17"/>
      <c r="C62" s="33"/>
      <c r="D62" s="33"/>
      <c r="E62" s="33"/>
      <c r="F62" s="33"/>
      <c r="G62" s="34"/>
      <c r="H62" s="33"/>
    </row>
    <row r="63" spans="1:8" ht="12.75">
      <c r="A63" s="17"/>
      <c r="C63" s="33"/>
      <c r="D63" s="33"/>
      <c r="E63" s="33"/>
      <c r="F63" s="33"/>
      <c r="G63" s="34"/>
      <c r="H63" s="33"/>
    </row>
    <row r="64" spans="1:8" ht="12.75">
      <c r="A64" s="17"/>
      <c r="C64" s="33"/>
      <c r="D64" s="33"/>
      <c r="E64" s="33"/>
      <c r="F64" s="33"/>
      <c r="G64" s="34"/>
      <c r="H64" s="33"/>
    </row>
    <row r="65" spans="1:8" ht="12.75">
      <c r="A65" s="17"/>
      <c r="C65" s="33"/>
      <c r="D65" s="33"/>
      <c r="E65" s="33"/>
      <c r="F65" s="33"/>
      <c r="G65" s="34"/>
      <c r="H65" s="33"/>
    </row>
    <row r="66" spans="1:8" ht="12.75">
      <c r="A66" s="17"/>
      <c r="C66" s="33"/>
      <c r="D66" s="33"/>
      <c r="E66" s="33"/>
      <c r="F66" s="33"/>
      <c r="G66" s="34"/>
      <c r="H66" s="33"/>
    </row>
    <row r="67" spans="1:8" ht="12.75">
      <c r="A67" s="17"/>
      <c r="C67" s="33"/>
      <c r="D67" s="33"/>
      <c r="E67" s="33"/>
      <c r="F67" s="33"/>
      <c r="G67" s="34"/>
      <c r="H67" s="33"/>
    </row>
    <row r="68" spans="1:8" ht="12.75">
      <c r="A68" s="17"/>
      <c r="C68" s="33"/>
      <c r="D68" s="33"/>
      <c r="E68" s="33"/>
      <c r="F68" s="33"/>
      <c r="G68" s="34"/>
      <c r="H68" s="33"/>
    </row>
    <row r="69" spans="1:8" ht="12.75">
      <c r="A69" s="17"/>
      <c r="C69" s="33"/>
      <c r="D69" s="33"/>
      <c r="E69" s="33"/>
      <c r="F69" s="33"/>
      <c r="G69" s="34"/>
      <c r="H69" s="33"/>
    </row>
    <row r="70" spans="1:8" ht="12.75">
      <c r="A70" s="17"/>
      <c r="C70" s="33"/>
      <c r="D70" s="33"/>
      <c r="E70" s="33"/>
      <c r="F70" s="33"/>
      <c r="G70" s="34"/>
      <c r="H70" s="33"/>
    </row>
    <row r="71" spans="1:8" ht="12.75">
      <c r="A71" s="17"/>
      <c r="C71" s="33"/>
      <c r="D71" s="33"/>
      <c r="E71" s="33"/>
      <c r="F71" s="33"/>
      <c r="G71" s="34"/>
      <c r="H71" s="33"/>
    </row>
    <row r="72" spans="1:8" ht="12.75">
      <c r="A72" s="17"/>
      <c r="C72" s="33"/>
      <c r="D72" s="33"/>
      <c r="E72" s="33"/>
      <c r="F72" s="33"/>
      <c r="G72" s="34"/>
      <c r="H72" s="33"/>
    </row>
    <row r="73" spans="1:8" ht="12.75">
      <c r="A73" s="17"/>
      <c r="C73" s="33"/>
      <c r="D73" s="33"/>
      <c r="E73" s="33"/>
      <c r="F73" s="33"/>
      <c r="G73" s="34"/>
      <c r="H73" s="33"/>
    </row>
    <row r="74" spans="1:8" ht="12.75">
      <c r="A74" s="17"/>
      <c r="C74" s="33"/>
      <c r="D74" s="33"/>
      <c r="E74" s="33"/>
      <c r="F74" s="33"/>
      <c r="G74" s="34"/>
      <c r="H74" s="33"/>
    </row>
    <row r="75" spans="1:8" ht="12.75">
      <c r="A75" s="17"/>
      <c r="C75" s="33"/>
      <c r="D75" s="33"/>
      <c r="E75" s="33"/>
      <c r="F75" s="33"/>
      <c r="G75" s="34"/>
      <c r="H75" s="33"/>
    </row>
    <row r="76" spans="1:8" ht="12.75">
      <c r="A76" s="17"/>
      <c r="C76" s="33"/>
      <c r="D76" s="33"/>
      <c r="E76" s="33"/>
      <c r="F76" s="33"/>
      <c r="G76" s="34"/>
      <c r="H76" s="33"/>
    </row>
    <row r="77" spans="1:8" ht="12.75">
      <c r="A77" s="17"/>
      <c r="C77" s="33"/>
      <c r="D77" s="33"/>
      <c r="E77" s="33"/>
      <c r="F77" s="33"/>
      <c r="G77" s="34"/>
      <c r="H77" s="33"/>
    </row>
    <row r="78" spans="1:8" ht="12.75">
      <c r="A78" s="17"/>
      <c r="C78" s="33"/>
      <c r="D78" s="33"/>
      <c r="E78" s="33"/>
      <c r="F78" s="33"/>
      <c r="G78" s="34"/>
      <c r="H78" s="33"/>
    </row>
    <row r="79" spans="1:8" ht="12.75">
      <c r="A79" s="17"/>
      <c r="C79" s="33"/>
      <c r="D79" s="33"/>
      <c r="E79" s="33"/>
      <c r="F79" s="33"/>
      <c r="G79" s="34"/>
      <c r="H79" s="33"/>
    </row>
    <row r="80" spans="1:8" ht="12.75">
      <c r="A80" s="17"/>
      <c r="C80" s="33"/>
      <c r="D80" s="33"/>
      <c r="E80" s="33"/>
      <c r="F80" s="33"/>
      <c r="G80" s="34"/>
      <c r="H80" s="33"/>
    </row>
    <row r="81" spans="1:8" ht="12.75">
      <c r="A81" s="17"/>
      <c r="C81" s="33"/>
      <c r="D81" s="33"/>
      <c r="E81" s="33"/>
      <c r="F81" s="33"/>
      <c r="G81" s="34"/>
      <c r="H81" s="33"/>
    </row>
    <row r="82" spans="1:8" ht="12.75">
      <c r="A82" s="17"/>
      <c r="C82" s="33"/>
      <c r="D82" s="33"/>
      <c r="E82" s="33"/>
      <c r="F82" s="33"/>
      <c r="G82" s="34"/>
      <c r="H82" s="33"/>
    </row>
    <row r="83" spans="1:8" ht="12.75">
      <c r="A83" s="17"/>
      <c r="C83" s="33"/>
      <c r="D83" s="33"/>
      <c r="E83" s="33"/>
      <c r="F83" s="33"/>
      <c r="G83" s="34"/>
      <c r="H83" s="33"/>
    </row>
    <row r="84" spans="1:8" ht="12.75">
      <c r="A84" s="17"/>
      <c r="C84" s="33"/>
      <c r="D84" s="33"/>
      <c r="E84" s="33"/>
      <c r="F84" s="33"/>
      <c r="G84" s="34"/>
      <c r="H84" s="33"/>
    </row>
    <row r="85" spans="1:8" ht="12.75">
      <c r="A85" s="17"/>
      <c r="C85" s="33"/>
      <c r="D85" s="33"/>
      <c r="E85" s="33"/>
      <c r="F85" s="33"/>
      <c r="G85" s="34"/>
      <c r="H85" s="33"/>
    </row>
    <row r="86" spans="1:8" ht="12.75">
      <c r="A86" s="17"/>
      <c r="C86" s="33"/>
      <c r="D86" s="33"/>
      <c r="E86" s="33"/>
      <c r="F86" s="33"/>
      <c r="G86" s="34"/>
      <c r="H86" s="33"/>
    </row>
    <row r="87" spans="1:8" ht="12.75">
      <c r="A87" s="17"/>
      <c r="C87" s="33"/>
      <c r="D87" s="33"/>
      <c r="E87" s="33"/>
      <c r="F87" s="33"/>
      <c r="G87" s="34"/>
      <c r="H87" s="33"/>
    </row>
    <row r="88" spans="1:8" ht="12.75">
      <c r="A88" s="17"/>
      <c r="C88" s="33"/>
      <c r="D88" s="33"/>
      <c r="E88" s="33"/>
      <c r="F88" s="33"/>
      <c r="G88" s="34"/>
      <c r="H88" s="33"/>
    </row>
    <row r="89" spans="1:8" ht="12.75">
      <c r="A89" s="17"/>
      <c r="C89" s="33"/>
      <c r="D89" s="33"/>
      <c r="E89" s="33"/>
      <c r="F89" s="33"/>
      <c r="G89" s="34"/>
      <c r="H89" s="33"/>
    </row>
    <row r="90" spans="1:8" ht="12.75">
      <c r="A90" s="17"/>
      <c r="C90" s="33"/>
      <c r="D90" s="33"/>
      <c r="E90" s="33"/>
      <c r="F90" s="33"/>
      <c r="G90" s="34"/>
      <c r="H90" s="33"/>
    </row>
    <row r="91" spans="1:8" ht="12.75">
      <c r="A91" s="17"/>
      <c r="C91" s="33"/>
      <c r="D91" s="33"/>
      <c r="E91" s="33"/>
      <c r="F91" s="33"/>
      <c r="G91" s="34"/>
      <c r="H91" s="33"/>
    </row>
    <row r="92" spans="1:8" ht="12.75">
      <c r="A92" s="17"/>
      <c r="C92" s="33"/>
      <c r="D92" s="33"/>
      <c r="E92" s="33"/>
      <c r="F92" s="33"/>
      <c r="G92" s="34"/>
      <c r="H92" s="33"/>
    </row>
    <row r="93" spans="1:8" ht="12.75">
      <c r="A93" s="17"/>
      <c r="C93" s="33"/>
      <c r="D93" s="33"/>
      <c r="E93" s="33"/>
      <c r="F93" s="33"/>
      <c r="G93" s="34"/>
      <c r="H93" s="33"/>
    </row>
    <row r="94" spans="1:8" ht="12.75">
      <c r="A94" s="17"/>
      <c r="C94" s="33"/>
      <c r="D94" s="33"/>
      <c r="E94" s="33"/>
      <c r="F94" s="33"/>
      <c r="G94" s="34"/>
      <c r="H94" s="33"/>
    </row>
    <row r="95" spans="1:8" ht="12.75">
      <c r="A95" s="17"/>
      <c r="C95" s="33"/>
      <c r="D95" s="33"/>
      <c r="E95" s="33"/>
      <c r="F95" s="33"/>
      <c r="G95" s="34"/>
      <c r="H95" s="33"/>
    </row>
    <row r="96" spans="1:8" ht="12.75">
      <c r="A96" s="17"/>
      <c r="C96" s="33"/>
      <c r="D96" s="33"/>
      <c r="E96" s="33"/>
      <c r="F96" s="33"/>
      <c r="G96" s="34"/>
      <c r="H96" s="33"/>
    </row>
    <row r="97" spans="1:8" ht="12.75">
      <c r="A97" s="17"/>
      <c r="C97" s="33"/>
      <c r="D97" s="33"/>
      <c r="E97" s="33"/>
      <c r="F97" s="33"/>
      <c r="G97" s="34"/>
      <c r="H97" s="33"/>
    </row>
    <row r="98" spans="1:8" ht="12.75">
      <c r="A98" s="17"/>
      <c r="C98" s="33"/>
      <c r="D98" s="33"/>
      <c r="E98" s="33"/>
      <c r="F98" s="33"/>
      <c r="G98" s="34"/>
      <c r="H98" s="33"/>
    </row>
    <row r="99" spans="1:8" ht="12.75">
      <c r="A99" s="17"/>
      <c r="C99" s="33"/>
      <c r="D99" s="33"/>
      <c r="E99" s="33"/>
      <c r="F99" s="33"/>
      <c r="G99" s="34"/>
      <c r="H99" s="33"/>
    </row>
    <row r="100" spans="1:8" ht="12.75">
      <c r="A100" s="17"/>
      <c r="C100" s="33"/>
      <c r="D100" s="33"/>
      <c r="E100" s="33"/>
      <c r="F100" s="33"/>
      <c r="G100" s="34"/>
      <c r="H100" s="33"/>
    </row>
    <row r="101" spans="1:8" ht="12.75">
      <c r="A101" s="17"/>
      <c r="C101" s="33"/>
      <c r="D101" s="33"/>
      <c r="E101" s="33"/>
      <c r="F101" s="33"/>
      <c r="G101" s="34"/>
      <c r="H101" s="33"/>
    </row>
    <row r="102" spans="1:8" ht="12.75">
      <c r="A102" s="17"/>
      <c r="C102" s="33"/>
      <c r="D102" s="33"/>
      <c r="E102" s="33"/>
      <c r="F102" s="33"/>
      <c r="G102" s="34"/>
      <c r="H102" s="33"/>
    </row>
    <row r="103" spans="1:8" ht="12.75">
      <c r="A103" s="17"/>
      <c r="C103" s="33"/>
      <c r="D103" s="33"/>
      <c r="E103" s="33"/>
      <c r="F103" s="33"/>
      <c r="G103" s="34"/>
      <c r="H103" s="33"/>
    </row>
    <row r="104" spans="1:8" ht="12.75">
      <c r="A104" s="17"/>
      <c r="C104" s="33"/>
      <c r="D104" s="33"/>
      <c r="E104" s="33"/>
      <c r="F104" s="33"/>
      <c r="G104" s="34"/>
      <c r="H104" s="33"/>
    </row>
    <row r="105" spans="1:8" ht="12.75">
      <c r="A105" s="17"/>
      <c r="C105" s="33"/>
      <c r="D105" s="33"/>
      <c r="E105" s="33"/>
      <c r="F105" s="33"/>
      <c r="G105" s="34"/>
      <c r="H105" s="33"/>
    </row>
    <row r="106" spans="1:8" ht="12.75">
      <c r="A106" s="17"/>
      <c r="C106" s="33"/>
      <c r="D106" s="33"/>
      <c r="E106" s="33"/>
      <c r="F106" s="33"/>
      <c r="G106" s="34"/>
      <c r="H106" s="33"/>
    </row>
    <row r="107" spans="1:8" ht="12.75">
      <c r="A107" s="17"/>
      <c r="C107" s="33"/>
      <c r="D107" s="33"/>
      <c r="E107" s="33"/>
      <c r="F107" s="33"/>
      <c r="G107" s="34"/>
      <c r="H107" s="33"/>
    </row>
    <row r="108" spans="1:8" ht="12.75">
      <c r="A108" s="17"/>
      <c r="C108" s="33"/>
      <c r="D108" s="33"/>
      <c r="E108" s="33"/>
      <c r="F108" s="33"/>
      <c r="G108" s="34"/>
      <c r="H108" s="33"/>
    </row>
    <row r="109" spans="1:8" ht="12.75">
      <c r="A109" s="17"/>
      <c r="C109" s="33"/>
      <c r="D109" s="33"/>
      <c r="E109" s="33"/>
      <c r="F109" s="33"/>
      <c r="G109" s="34"/>
      <c r="H109" s="33"/>
    </row>
    <row r="110" spans="1:8" ht="12.75">
      <c r="A110" s="17"/>
      <c r="C110" s="33"/>
      <c r="D110" s="33"/>
      <c r="E110" s="33"/>
      <c r="F110" s="33"/>
      <c r="G110" s="34"/>
      <c r="H110" s="33"/>
    </row>
    <row r="111" spans="1:8" ht="12.75">
      <c r="A111" s="17"/>
      <c r="C111" s="33"/>
      <c r="D111" s="33"/>
      <c r="E111" s="33"/>
      <c r="F111" s="33"/>
      <c r="G111" s="34"/>
      <c r="H111" s="33"/>
    </row>
    <row r="112" spans="1:8" ht="12.75">
      <c r="A112" s="17"/>
      <c r="C112" s="33"/>
      <c r="D112" s="33"/>
      <c r="E112" s="33"/>
      <c r="F112" s="33"/>
      <c r="G112" s="34"/>
      <c r="H112" s="33"/>
    </row>
    <row r="113" spans="1:8" ht="12.75">
      <c r="A113" s="17"/>
      <c r="C113" s="33"/>
      <c r="D113" s="33"/>
      <c r="E113" s="33"/>
      <c r="F113" s="33"/>
      <c r="G113" s="34"/>
      <c r="H113" s="33"/>
    </row>
    <row r="114" spans="1:8" ht="12.75">
      <c r="A114" s="17"/>
      <c r="C114" s="33"/>
      <c r="D114" s="33"/>
      <c r="E114" s="33"/>
      <c r="F114" s="33"/>
      <c r="G114" s="34"/>
      <c r="H114" s="33"/>
    </row>
    <row r="115" spans="1:8" ht="12.75">
      <c r="A115" s="17"/>
      <c r="C115" s="33"/>
      <c r="D115" s="33"/>
      <c r="E115" s="33"/>
      <c r="F115" s="33"/>
      <c r="G115" s="34"/>
      <c r="H115" s="33"/>
    </row>
    <row r="116" spans="1:8" ht="12.75">
      <c r="A116" s="17"/>
      <c r="C116" s="33"/>
      <c r="D116" s="33"/>
      <c r="E116" s="33"/>
      <c r="F116" s="33"/>
      <c r="G116" s="34"/>
      <c r="H116" s="33"/>
    </row>
    <row r="117" spans="1:8" ht="12.75">
      <c r="A117" s="17"/>
      <c r="C117" s="33"/>
      <c r="D117" s="33"/>
      <c r="E117" s="33"/>
      <c r="F117" s="33"/>
      <c r="G117" s="34"/>
      <c r="H117" s="33"/>
    </row>
    <row r="118" spans="1:8" ht="12.75">
      <c r="A118" s="17"/>
      <c r="C118" s="33"/>
      <c r="D118" s="33"/>
      <c r="E118" s="33"/>
      <c r="F118" s="33"/>
      <c r="G118" s="34"/>
      <c r="H118" s="33"/>
    </row>
    <row r="119" spans="1:8" ht="12.75">
      <c r="A119" s="17"/>
      <c r="C119" s="33"/>
      <c r="D119" s="33"/>
      <c r="E119" s="33"/>
      <c r="F119" s="33"/>
      <c r="G119" s="34"/>
      <c r="H119" s="33"/>
    </row>
    <row r="120" spans="1:8" ht="12.75">
      <c r="A120" s="17"/>
      <c r="C120" s="33"/>
      <c r="D120" s="33"/>
      <c r="E120" s="33"/>
      <c r="F120" s="33"/>
      <c r="G120" s="34"/>
      <c r="H120" s="33"/>
    </row>
    <row r="121" spans="1:8" ht="12.75">
      <c r="A121" s="17"/>
      <c r="C121" s="33"/>
      <c r="D121" s="33"/>
      <c r="E121" s="33"/>
      <c r="F121" s="33"/>
      <c r="G121" s="34"/>
      <c r="H121" s="33"/>
    </row>
    <row r="122" spans="1:8" ht="12.75">
      <c r="A122" s="17"/>
      <c r="C122" s="33"/>
      <c r="D122" s="33"/>
      <c r="E122" s="33"/>
      <c r="F122" s="33"/>
      <c r="G122" s="34"/>
      <c r="H122" s="33"/>
    </row>
    <row r="123" spans="1:8" ht="12.75">
      <c r="A123" s="17"/>
      <c r="C123" s="33"/>
      <c r="D123" s="33"/>
      <c r="E123" s="33"/>
      <c r="F123" s="33"/>
      <c r="G123" s="34"/>
      <c r="H123" s="33"/>
    </row>
    <row r="124" spans="1:8" ht="12.75">
      <c r="A124" s="17"/>
      <c r="C124" s="33"/>
      <c r="D124" s="33"/>
      <c r="E124" s="33"/>
      <c r="F124" s="33"/>
      <c r="G124" s="34"/>
      <c r="H124" s="33"/>
    </row>
    <row r="125" spans="1:8" ht="12.75">
      <c r="A125" s="17"/>
      <c r="C125" s="33"/>
      <c r="D125" s="33"/>
      <c r="E125" s="33"/>
      <c r="F125" s="33"/>
      <c r="G125" s="34"/>
      <c r="H125" s="33"/>
    </row>
    <row r="126" spans="1:8" ht="12.75">
      <c r="A126" s="17"/>
      <c r="C126" s="33"/>
      <c r="D126" s="33"/>
      <c r="E126" s="33"/>
      <c r="F126" s="33"/>
      <c r="G126" s="34"/>
      <c r="H126" s="33"/>
    </row>
    <row r="127" spans="1:8" ht="12.75">
      <c r="A127" s="17"/>
      <c r="C127" s="33"/>
      <c r="D127" s="33"/>
      <c r="E127" s="33"/>
      <c r="F127" s="33"/>
      <c r="G127" s="34"/>
      <c r="H127" s="33"/>
    </row>
    <row r="128" spans="1:8" ht="12.75">
      <c r="A128" s="17"/>
      <c r="C128" s="33"/>
      <c r="D128" s="33"/>
      <c r="E128" s="33"/>
      <c r="F128" s="33"/>
      <c r="G128" s="34"/>
      <c r="H128" s="33"/>
    </row>
    <row r="129" spans="1:8" ht="12.75">
      <c r="A129" s="17"/>
      <c r="C129" s="33"/>
      <c r="D129" s="33"/>
      <c r="E129" s="33"/>
      <c r="F129" s="33"/>
      <c r="G129" s="34"/>
      <c r="H129" s="33"/>
    </row>
    <row r="130" spans="1:8" ht="12.75">
      <c r="A130" s="17"/>
      <c r="C130" s="33"/>
      <c r="D130" s="33"/>
      <c r="E130" s="33"/>
      <c r="F130" s="33"/>
      <c r="G130" s="34"/>
      <c r="H130" s="33"/>
    </row>
    <row r="131" spans="1:8" ht="12.75">
      <c r="A131" s="17"/>
      <c r="C131" s="33"/>
      <c r="D131" s="33"/>
      <c r="E131" s="33"/>
      <c r="F131" s="33"/>
      <c r="G131" s="34"/>
      <c r="H131" s="33"/>
    </row>
    <row r="132" spans="1:8" ht="12.75">
      <c r="A132" s="17"/>
      <c r="C132" s="33"/>
      <c r="D132" s="33"/>
      <c r="E132" s="33"/>
      <c r="F132" s="33"/>
      <c r="G132" s="34"/>
      <c r="H132" s="33"/>
    </row>
    <row r="133" spans="1:8" ht="12.75">
      <c r="A133" s="17"/>
      <c r="C133" s="33"/>
      <c r="D133" s="33"/>
      <c r="E133" s="33"/>
      <c r="F133" s="33"/>
      <c r="G133" s="34"/>
      <c r="H133" s="33"/>
    </row>
    <row r="134" spans="1:8" ht="12.75">
      <c r="A134" s="17"/>
      <c r="C134" s="33"/>
      <c r="D134" s="33"/>
      <c r="E134" s="33"/>
      <c r="F134" s="33"/>
      <c r="G134" s="34"/>
      <c r="H134" s="33"/>
    </row>
    <row r="135" spans="1:8" ht="12.75">
      <c r="A135" s="17"/>
      <c r="C135" s="33"/>
      <c r="D135" s="33"/>
      <c r="E135" s="33"/>
      <c r="F135" s="33"/>
      <c r="G135" s="34"/>
      <c r="H135" s="33"/>
    </row>
    <row r="136" spans="1:8" ht="12.75">
      <c r="A136" s="17"/>
      <c r="C136" s="33"/>
      <c r="D136" s="33"/>
      <c r="E136" s="33"/>
      <c r="F136" s="33"/>
      <c r="G136" s="34"/>
      <c r="H136" s="33"/>
    </row>
    <row r="137" spans="1:8" ht="12.75">
      <c r="A137" s="17"/>
      <c r="C137" s="33"/>
      <c r="D137" s="33"/>
      <c r="E137" s="33"/>
      <c r="F137" s="33"/>
      <c r="G137" s="34"/>
      <c r="H137" s="33"/>
    </row>
    <row r="138" spans="1:8" ht="12.75">
      <c r="A138" s="17"/>
      <c r="C138" s="33"/>
      <c r="D138" s="33"/>
      <c r="E138" s="33"/>
      <c r="F138" s="33"/>
      <c r="G138" s="34"/>
      <c r="H138" s="33"/>
    </row>
    <row r="139" spans="1:8" ht="12.75">
      <c r="A139" s="17"/>
      <c r="C139" s="33"/>
      <c r="D139" s="33"/>
      <c r="E139" s="33"/>
      <c r="F139" s="33"/>
      <c r="G139" s="34"/>
      <c r="H139" s="33"/>
    </row>
    <row r="140" spans="1:8" ht="12.75">
      <c r="A140" s="17"/>
      <c r="C140" s="33"/>
      <c r="D140" s="33"/>
      <c r="E140" s="33"/>
      <c r="F140" s="33"/>
      <c r="G140" s="34"/>
      <c r="H140" s="33"/>
    </row>
    <row r="141" spans="1:8" ht="12.75">
      <c r="A141" s="17"/>
      <c r="C141" s="33"/>
      <c r="D141" s="33"/>
      <c r="E141" s="33"/>
      <c r="F141" s="33"/>
      <c r="G141" s="34"/>
      <c r="H141" s="33"/>
    </row>
    <row r="142" spans="1:8" ht="12.75">
      <c r="A142" s="17"/>
      <c r="C142" s="33"/>
      <c r="D142" s="33"/>
      <c r="E142" s="33"/>
      <c r="F142" s="33"/>
      <c r="G142" s="34"/>
      <c r="H142" s="33"/>
    </row>
    <row r="143" spans="1:8" ht="12.75">
      <c r="A143" s="17"/>
      <c r="C143" s="33"/>
      <c r="D143" s="33"/>
      <c r="E143" s="33"/>
      <c r="F143" s="33"/>
      <c r="G143" s="34"/>
      <c r="H143" s="33"/>
    </row>
    <row r="144" spans="1:8" ht="12.75">
      <c r="A144" s="17"/>
      <c r="C144" s="33"/>
      <c r="D144" s="33"/>
      <c r="E144" s="33"/>
      <c r="F144" s="33"/>
      <c r="G144" s="34"/>
      <c r="H144" s="33"/>
    </row>
    <row r="145" spans="1:8" ht="12.75">
      <c r="A145" s="17"/>
      <c r="C145" s="33"/>
      <c r="D145" s="33"/>
      <c r="E145" s="33"/>
      <c r="F145" s="33"/>
      <c r="G145" s="34"/>
      <c r="H145" s="33"/>
    </row>
    <row r="146" spans="1:8" ht="12.75">
      <c r="A146" s="17"/>
      <c r="C146" s="33"/>
      <c r="D146" s="33"/>
      <c r="E146" s="33"/>
      <c r="F146" s="33"/>
      <c r="G146" s="34"/>
      <c r="H146" s="33"/>
    </row>
    <row r="147" spans="1:8" ht="12.75">
      <c r="A147" s="17"/>
      <c r="C147" s="33"/>
      <c r="D147" s="33"/>
      <c r="E147" s="33"/>
      <c r="F147" s="33"/>
      <c r="G147" s="34"/>
      <c r="H147" s="33"/>
    </row>
    <row r="148" spans="1:8" ht="12.75">
      <c r="A148" s="17"/>
      <c r="C148" s="33"/>
      <c r="D148" s="33"/>
      <c r="E148" s="33"/>
      <c r="F148" s="33"/>
      <c r="G148" s="34"/>
      <c r="H148" s="33"/>
    </row>
    <row r="149" spans="1:8" ht="12.75">
      <c r="A149" s="17"/>
      <c r="C149" s="33"/>
      <c r="D149" s="33"/>
      <c r="E149" s="33"/>
      <c r="F149" s="33"/>
      <c r="G149" s="34"/>
      <c r="H149" s="33"/>
    </row>
    <row r="150" spans="1:8" ht="12.75">
      <c r="A150" s="17"/>
      <c r="C150" s="33"/>
      <c r="D150" s="33"/>
      <c r="E150" s="33"/>
      <c r="F150" s="33"/>
      <c r="G150" s="34"/>
      <c r="H150" s="33"/>
    </row>
    <row r="151" spans="1:8" ht="12.75">
      <c r="A151" s="17"/>
      <c r="C151" s="33"/>
      <c r="D151" s="33"/>
      <c r="E151" s="33"/>
      <c r="F151" s="33"/>
      <c r="G151" s="34"/>
      <c r="H151" s="33"/>
    </row>
    <row r="152" spans="1:8" ht="12.75">
      <c r="A152" s="17"/>
      <c r="C152" s="33"/>
      <c r="D152" s="33"/>
      <c r="E152" s="33"/>
      <c r="F152" s="33"/>
      <c r="G152" s="34"/>
      <c r="H152" s="33"/>
    </row>
    <row r="153" spans="1:8" ht="12.75">
      <c r="A153" s="17"/>
      <c r="C153" s="33"/>
      <c r="D153" s="33"/>
      <c r="E153" s="33"/>
      <c r="F153" s="33"/>
      <c r="G153" s="34"/>
      <c r="H153" s="33"/>
    </row>
    <row r="154" spans="1:8" ht="12.75">
      <c r="A154" s="17"/>
      <c r="C154" s="33"/>
      <c r="D154" s="33"/>
      <c r="E154" s="33"/>
      <c r="F154" s="33"/>
      <c r="G154" s="34"/>
      <c r="H154" s="33"/>
    </row>
    <row r="155" spans="1:8" ht="12.75">
      <c r="A155" s="17"/>
      <c r="C155" s="33"/>
      <c r="D155" s="33"/>
      <c r="E155" s="33"/>
      <c r="F155" s="33"/>
      <c r="G155" s="34"/>
      <c r="H155" s="33"/>
    </row>
    <row r="156" spans="1:8" ht="12.75">
      <c r="A156" s="17"/>
      <c r="C156" s="33"/>
      <c r="D156" s="33"/>
      <c r="E156" s="33"/>
      <c r="F156" s="33"/>
      <c r="G156" s="34"/>
      <c r="H156" s="33"/>
    </row>
    <row r="157" spans="1:8" ht="12.75">
      <c r="A157" s="17"/>
      <c r="C157" s="33"/>
      <c r="D157" s="33"/>
      <c r="E157" s="33"/>
      <c r="F157" s="33"/>
      <c r="G157" s="34"/>
      <c r="H157" s="33"/>
    </row>
    <row r="158" spans="1:8" ht="12.75">
      <c r="A158" s="17"/>
      <c r="C158" s="33"/>
      <c r="D158" s="33"/>
      <c r="E158" s="33"/>
      <c r="F158" s="33"/>
      <c r="G158" s="34"/>
      <c r="H158" s="33"/>
    </row>
    <row r="159" spans="1:8" ht="12.75">
      <c r="A159" s="17"/>
      <c r="C159" s="33"/>
      <c r="D159" s="33"/>
      <c r="E159" s="33"/>
      <c r="F159" s="33"/>
      <c r="G159" s="34"/>
      <c r="H159" s="33"/>
    </row>
    <row r="160" spans="1:8" ht="12.75">
      <c r="A160" s="17"/>
      <c r="C160" s="33"/>
      <c r="D160" s="33"/>
      <c r="E160" s="33"/>
      <c r="F160" s="33"/>
      <c r="G160" s="34"/>
      <c r="H160" s="33"/>
    </row>
    <row r="161" spans="1:8" ht="12.75">
      <c r="A161" s="17"/>
      <c r="C161" s="33"/>
      <c r="D161" s="33"/>
      <c r="E161" s="33"/>
      <c r="F161" s="33"/>
      <c r="G161" s="34"/>
      <c r="H161" s="33"/>
    </row>
    <row r="162" spans="1:8" ht="12.75">
      <c r="A162" s="17"/>
      <c r="C162" s="33"/>
      <c r="D162" s="33"/>
      <c r="E162" s="33"/>
      <c r="F162" s="33"/>
      <c r="G162" s="34"/>
      <c r="H162" s="33"/>
    </row>
    <row r="163" spans="1:8" ht="12.75">
      <c r="A163" s="17"/>
      <c r="C163" s="33"/>
      <c r="D163" s="33"/>
      <c r="E163" s="33"/>
      <c r="F163" s="33"/>
      <c r="G163" s="34"/>
      <c r="H163" s="33"/>
    </row>
    <row r="164" spans="1:8" ht="12.75">
      <c r="A164" s="17"/>
      <c r="C164" s="33"/>
      <c r="D164" s="33"/>
      <c r="E164" s="33"/>
      <c r="F164" s="33"/>
      <c r="G164" s="34"/>
      <c r="H164" s="33"/>
    </row>
    <row r="165" spans="1:8" ht="12.75">
      <c r="A165" s="17"/>
      <c r="C165" s="33"/>
      <c r="D165" s="33"/>
      <c r="E165" s="33"/>
      <c r="F165" s="33"/>
      <c r="G165" s="34"/>
      <c r="H165" s="33"/>
    </row>
    <row r="166" spans="1:8" ht="12.75">
      <c r="A166" s="17"/>
      <c r="C166" s="33"/>
      <c r="D166" s="33"/>
      <c r="E166" s="33"/>
      <c r="F166" s="33"/>
      <c r="G166" s="34"/>
      <c r="H166" s="33"/>
    </row>
    <row r="167" spans="1:8" ht="12.75">
      <c r="A167" s="17"/>
      <c r="C167" s="33"/>
      <c r="D167" s="33"/>
      <c r="E167" s="33"/>
      <c r="F167" s="33"/>
      <c r="G167" s="34"/>
      <c r="H167" s="33"/>
    </row>
    <row r="168" spans="1:8" ht="12.75">
      <c r="A168" s="17"/>
      <c r="C168" s="33"/>
      <c r="D168" s="33"/>
      <c r="E168" s="33"/>
      <c r="F168" s="33"/>
      <c r="G168" s="34"/>
      <c r="H168" s="33"/>
    </row>
    <row r="169" spans="1:8" ht="12.75">
      <c r="A169" s="17"/>
      <c r="C169" s="33"/>
      <c r="D169" s="33"/>
      <c r="E169" s="33"/>
      <c r="F169" s="33"/>
      <c r="G169" s="34"/>
      <c r="H169" s="33"/>
    </row>
    <row r="170" spans="1:8" ht="12.75">
      <c r="A170" s="17"/>
      <c r="C170" s="33"/>
      <c r="D170" s="33"/>
      <c r="E170" s="33"/>
      <c r="F170" s="33"/>
      <c r="G170" s="34"/>
      <c r="H170" s="33"/>
    </row>
    <row r="171" spans="1:8" ht="12.75">
      <c r="A171" s="17"/>
      <c r="C171" s="33"/>
      <c r="D171" s="33"/>
      <c r="E171" s="33"/>
      <c r="F171" s="33"/>
      <c r="G171" s="34"/>
      <c r="H171" s="33"/>
    </row>
    <row r="172" spans="1:8" ht="12.75">
      <c r="A172" s="17"/>
      <c r="C172" s="33"/>
      <c r="D172" s="33"/>
      <c r="E172" s="33"/>
      <c r="F172" s="33"/>
      <c r="G172" s="34"/>
      <c r="H172" s="33"/>
    </row>
    <row r="173" spans="1:8" ht="12.75">
      <c r="A173" s="17"/>
      <c r="C173" s="33"/>
      <c r="D173" s="33"/>
      <c r="E173" s="33"/>
      <c r="F173" s="33"/>
      <c r="G173" s="34"/>
      <c r="H173" s="33"/>
    </row>
    <row r="174" spans="1:8" ht="12.75">
      <c r="A174" s="17"/>
      <c r="C174" s="33"/>
      <c r="D174" s="33"/>
      <c r="E174" s="33"/>
      <c r="F174" s="33"/>
      <c r="G174" s="34"/>
      <c r="H174" s="33"/>
    </row>
    <row r="175" spans="1:8" ht="12.75">
      <c r="A175" s="17"/>
      <c r="C175" s="33"/>
      <c r="D175" s="33"/>
      <c r="E175" s="33"/>
      <c r="F175" s="33"/>
      <c r="G175" s="34"/>
      <c r="H175" s="33"/>
    </row>
    <row r="176" spans="1:8" ht="12.75">
      <c r="A176" s="17"/>
      <c r="C176" s="33"/>
      <c r="D176" s="33"/>
      <c r="E176" s="33"/>
      <c r="F176" s="33"/>
      <c r="G176" s="34"/>
      <c r="H176" s="33"/>
    </row>
    <row r="177" spans="1:8" ht="12.75">
      <c r="A177" s="17"/>
      <c r="C177" s="33"/>
      <c r="D177" s="33"/>
      <c r="E177" s="33"/>
      <c r="F177" s="33"/>
      <c r="G177" s="34"/>
      <c r="H177" s="33"/>
    </row>
    <row r="178" spans="1:8" ht="12.75">
      <c r="A178" s="17"/>
      <c r="C178" s="33"/>
      <c r="D178" s="33"/>
      <c r="E178" s="33"/>
      <c r="F178" s="33"/>
      <c r="G178" s="34"/>
      <c r="H178" s="33"/>
    </row>
    <row r="179" spans="1:8" ht="12.75">
      <c r="A179" s="17"/>
      <c r="C179" s="33"/>
      <c r="D179" s="33"/>
      <c r="E179" s="33"/>
      <c r="F179" s="33"/>
      <c r="G179" s="34"/>
      <c r="H179" s="33"/>
    </row>
    <row r="180" spans="1:8" ht="12.75">
      <c r="A180" s="17"/>
      <c r="C180" s="33"/>
      <c r="D180" s="33"/>
      <c r="E180" s="33"/>
      <c r="F180" s="33"/>
      <c r="G180" s="34"/>
      <c r="H180" s="33"/>
    </row>
    <row r="181" spans="1:8" ht="12.75">
      <c r="A181" s="17"/>
      <c r="C181" s="33"/>
      <c r="D181" s="33"/>
      <c r="E181" s="33"/>
      <c r="F181" s="33"/>
      <c r="G181" s="34"/>
      <c r="H181" s="33"/>
    </row>
    <row r="182" spans="1:8" ht="12.75">
      <c r="A182" s="17"/>
      <c r="C182" s="33"/>
      <c r="D182" s="33"/>
      <c r="E182" s="33"/>
      <c r="F182" s="33"/>
      <c r="G182" s="34"/>
      <c r="H182" s="33"/>
    </row>
    <row r="183" spans="1:8" ht="12.75">
      <c r="A183" s="17"/>
      <c r="C183" s="33"/>
      <c r="D183" s="33"/>
      <c r="E183" s="33"/>
      <c r="F183" s="33"/>
      <c r="G183" s="34"/>
      <c r="H183" s="33"/>
    </row>
    <row r="184" spans="1:8" ht="12.75">
      <c r="A184" s="17"/>
      <c r="C184" s="33"/>
      <c r="D184" s="33"/>
      <c r="E184" s="33"/>
      <c r="F184" s="33"/>
      <c r="G184" s="34"/>
      <c r="H184" s="33"/>
    </row>
    <row r="185" spans="1:8" ht="12.75">
      <c r="A185" s="17"/>
      <c r="C185" s="33"/>
      <c r="D185" s="33"/>
      <c r="E185" s="33"/>
      <c r="F185" s="33"/>
      <c r="G185" s="34"/>
      <c r="H185" s="33"/>
    </row>
    <row r="186" spans="1:8" ht="12.75">
      <c r="A186" s="17"/>
      <c r="C186" s="33"/>
      <c r="D186" s="33"/>
      <c r="E186" s="33"/>
      <c r="F186" s="33"/>
      <c r="G186" s="34"/>
      <c r="H186" s="33"/>
    </row>
    <row r="187" spans="1:8" ht="12.75">
      <c r="A187" s="17"/>
      <c r="C187" s="33"/>
      <c r="D187" s="33"/>
      <c r="E187" s="33"/>
      <c r="F187" s="33"/>
      <c r="G187" s="34"/>
      <c r="H187" s="33"/>
    </row>
    <row r="188" spans="1:8" ht="12.75">
      <c r="A188" s="17"/>
      <c r="C188" s="33"/>
      <c r="D188" s="33"/>
      <c r="E188" s="33"/>
      <c r="F188" s="33"/>
      <c r="G188" s="34"/>
      <c r="H188" s="33"/>
    </row>
    <row r="189" spans="1:8" ht="12.75">
      <c r="A189" s="17"/>
      <c r="C189" s="33"/>
      <c r="D189" s="33"/>
      <c r="E189" s="33"/>
      <c r="F189" s="33"/>
      <c r="G189" s="34"/>
      <c r="H189" s="33"/>
    </row>
    <row r="190" spans="1:8" ht="12.75">
      <c r="A190" s="17"/>
      <c r="C190" s="33"/>
      <c r="D190" s="33"/>
      <c r="E190" s="33"/>
      <c r="F190" s="33"/>
      <c r="G190" s="34"/>
      <c r="H190" s="33"/>
    </row>
    <row r="191" spans="1:8" ht="12.75">
      <c r="A191" s="17"/>
      <c r="C191" s="33"/>
      <c r="D191" s="33"/>
      <c r="E191" s="33"/>
      <c r="F191" s="33"/>
      <c r="G191" s="34"/>
      <c r="H191" s="33"/>
    </row>
    <row r="192" spans="1:8" ht="12.75">
      <c r="A192" s="17"/>
      <c r="C192" s="33"/>
      <c r="D192" s="33"/>
      <c r="E192" s="33"/>
      <c r="F192" s="33"/>
      <c r="G192" s="34"/>
      <c r="H192" s="33"/>
    </row>
    <row r="193" spans="1:8" ht="12.75">
      <c r="A193" s="17"/>
      <c r="C193" s="33"/>
      <c r="D193" s="33"/>
      <c r="E193" s="33"/>
      <c r="F193" s="33"/>
      <c r="G193" s="34"/>
      <c r="H193" s="33"/>
    </row>
    <row r="194" spans="1:8" ht="12.75">
      <c r="A194" s="17"/>
      <c r="C194" s="33"/>
      <c r="D194" s="33"/>
      <c r="E194" s="33"/>
      <c r="F194" s="33"/>
      <c r="G194" s="34"/>
      <c r="H194" s="33"/>
    </row>
    <row r="195" spans="1:8" ht="12.75">
      <c r="A195" s="17"/>
      <c r="C195" s="33"/>
      <c r="D195" s="33"/>
      <c r="E195" s="33"/>
      <c r="F195" s="33"/>
      <c r="G195" s="34"/>
      <c r="H195" s="33"/>
    </row>
    <row r="196" spans="1:8" ht="12.75">
      <c r="A196" s="17"/>
      <c r="C196" s="33"/>
      <c r="D196" s="33"/>
      <c r="E196" s="33"/>
      <c r="F196" s="33"/>
      <c r="G196" s="34"/>
      <c r="H196" s="33"/>
    </row>
    <row r="197" spans="1:8" ht="12.75">
      <c r="A197" s="17"/>
      <c r="C197" s="33"/>
      <c r="D197" s="33"/>
      <c r="E197" s="33"/>
      <c r="F197" s="33"/>
      <c r="G197" s="34"/>
      <c r="H197" s="33"/>
    </row>
    <row r="198" spans="1:8" ht="12.75">
      <c r="A198" s="17"/>
      <c r="C198" s="33"/>
      <c r="D198" s="33"/>
      <c r="E198" s="33"/>
      <c r="F198" s="33"/>
      <c r="G198" s="34"/>
      <c r="H198" s="33"/>
    </row>
    <row r="199" spans="1:8" ht="12.75">
      <c r="A199" s="17"/>
      <c r="C199" s="33"/>
      <c r="D199" s="33"/>
      <c r="E199" s="33"/>
      <c r="F199" s="33"/>
      <c r="G199" s="34"/>
      <c r="H199" s="33"/>
    </row>
    <row r="200" spans="1:8" ht="12.75">
      <c r="A200" s="17"/>
      <c r="C200" s="33"/>
      <c r="D200" s="33"/>
      <c r="E200" s="33"/>
      <c r="F200" s="33"/>
      <c r="G200" s="34"/>
      <c r="H200" s="33"/>
    </row>
    <row r="201" spans="1:8" ht="12.75">
      <c r="A201" s="17"/>
      <c r="C201" s="33"/>
      <c r="D201" s="33"/>
      <c r="E201" s="33"/>
      <c r="F201" s="33"/>
      <c r="G201" s="34"/>
      <c r="H201" s="33"/>
    </row>
    <row r="202" spans="1:8" ht="12.75">
      <c r="A202" s="17"/>
      <c r="C202" s="33"/>
      <c r="D202" s="33"/>
      <c r="E202" s="33"/>
      <c r="F202" s="33"/>
      <c r="G202" s="34"/>
      <c r="H202" s="33"/>
    </row>
    <row r="203" spans="1:8" ht="12.75">
      <c r="A203" s="17"/>
      <c r="C203" s="33"/>
      <c r="D203" s="33"/>
      <c r="E203" s="33"/>
      <c r="F203" s="33"/>
      <c r="G203" s="34"/>
      <c r="H203" s="33"/>
    </row>
    <row r="204" spans="1:8" ht="12.75">
      <c r="A204" s="17"/>
      <c r="C204" s="33"/>
      <c r="D204" s="33"/>
      <c r="E204" s="33"/>
      <c r="F204" s="33"/>
      <c r="G204" s="34"/>
      <c r="H204" s="33"/>
    </row>
    <row r="205" spans="1:8" ht="12.75">
      <c r="A205" s="17"/>
      <c r="C205" s="33"/>
      <c r="D205" s="33"/>
      <c r="E205" s="33"/>
      <c r="F205" s="33"/>
      <c r="G205" s="34"/>
      <c r="H205" s="33"/>
    </row>
    <row r="206" spans="1:8" ht="12.75">
      <c r="A206" s="17"/>
      <c r="C206" s="33"/>
      <c r="D206" s="33"/>
      <c r="E206" s="33"/>
      <c r="F206" s="33"/>
      <c r="G206" s="34"/>
      <c r="H206" s="33"/>
    </row>
    <row r="207" spans="1:8" ht="12.75">
      <c r="A207" s="17"/>
      <c r="C207" s="33"/>
      <c r="D207" s="33"/>
      <c r="E207" s="33"/>
      <c r="F207" s="33"/>
      <c r="G207" s="34"/>
      <c r="H207" s="33"/>
    </row>
    <row r="208" spans="1:8" ht="12.75">
      <c r="A208" s="17"/>
      <c r="C208" s="33"/>
      <c r="D208" s="33"/>
      <c r="E208" s="33"/>
      <c r="F208" s="33"/>
      <c r="G208" s="34"/>
      <c r="H208" s="33"/>
    </row>
    <row r="209" spans="1:8" ht="12.75">
      <c r="A209" s="17"/>
      <c r="C209" s="33"/>
      <c r="D209" s="33"/>
      <c r="E209" s="33"/>
      <c r="F209" s="33"/>
      <c r="G209" s="34"/>
      <c r="H209" s="33"/>
    </row>
    <row r="210" spans="1:8" ht="12.75">
      <c r="A210" s="17"/>
      <c r="C210" s="33"/>
      <c r="D210" s="33"/>
      <c r="E210" s="33"/>
      <c r="F210" s="33"/>
      <c r="G210" s="34"/>
      <c r="H210" s="33"/>
    </row>
    <row r="211" spans="1:8" ht="12.75">
      <c r="A211" s="17"/>
      <c r="C211" s="33"/>
      <c r="D211" s="33"/>
      <c r="E211" s="33"/>
      <c r="F211" s="33"/>
      <c r="G211" s="34"/>
      <c r="H211" s="33"/>
    </row>
    <row r="212" spans="1:8" ht="12.75">
      <c r="A212" s="17"/>
      <c r="C212" s="33"/>
      <c r="D212" s="33"/>
      <c r="E212" s="33"/>
      <c r="F212" s="33"/>
      <c r="G212" s="34"/>
      <c r="H212" s="33"/>
    </row>
    <row r="213" spans="1:8" ht="12.75">
      <c r="A213" s="17"/>
      <c r="C213" s="33"/>
      <c r="D213" s="33"/>
      <c r="E213" s="33"/>
      <c r="F213" s="33"/>
      <c r="G213" s="34"/>
      <c r="H213" s="33"/>
    </row>
    <row r="214" spans="1:8" ht="12.75">
      <c r="A214" s="17"/>
      <c r="C214" s="33"/>
      <c r="D214" s="33"/>
      <c r="E214" s="33"/>
      <c r="F214" s="33"/>
      <c r="G214" s="34"/>
      <c r="H214" s="33"/>
    </row>
    <row r="215" spans="1:8" ht="12.75">
      <c r="A215" s="17"/>
      <c r="C215" s="33"/>
      <c r="D215" s="33"/>
      <c r="E215" s="33"/>
      <c r="F215" s="33"/>
      <c r="G215" s="34"/>
      <c r="H215" s="33"/>
    </row>
    <row r="216" spans="1:8" ht="12.75">
      <c r="A216" s="17"/>
      <c r="C216" s="33"/>
      <c r="D216" s="33"/>
      <c r="E216" s="33"/>
      <c r="F216" s="33"/>
      <c r="G216" s="34"/>
      <c r="H216" s="33"/>
    </row>
    <row r="217" spans="1:8" ht="12.75">
      <c r="A217" s="17"/>
      <c r="C217" s="33"/>
      <c r="D217" s="33"/>
      <c r="E217" s="33"/>
      <c r="F217" s="33"/>
      <c r="G217" s="34"/>
      <c r="H217" s="33"/>
    </row>
    <row r="218" spans="1:8" ht="12.75">
      <c r="A218" s="17"/>
      <c r="C218" s="33"/>
      <c r="D218" s="33"/>
      <c r="E218" s="33"/>
      <c r="F218" s="33"/>
      <c r="G218" s="34"/>
      <c r="H218" s="33"/>
    </row>
    <row r="219" spans="1:8" ht="12.75">
      <c r="A219" s="17"/>
      <c r="C219" s="33"/>
      <c r="D219" s="33"/>
      <c r="E219" s="33"/>
      <c r="F219" s="33"/>
      <c r="G219" s="34"/>
      <c r="H219" s="33"/>
    </row>
    <row r="220" spans="1:8" ht="12.75">
      <c r="A220" s="17"/>
      <c r="C220" s="33"/>
      <c r="D220" s="33"/>
      <c r="E220" s="33"/>
      <c r="F220" s="33"/>
      <c r="G220" s="34"/>
      <c r="H220" s="33"/>
    </row>
    <row r="221" spans="1:8" ht="12.75">
      <c r="A221" s="17"/>
      <c r="C221" s="33"/>
      <c r="D221" s="33"/>
      <c r="E221" s="33"/>
      <c r="F221" s="33"/>
      <c r="G221" s="34"/>
      <c r="H221" s="33"/>
    </row>
    <row r="222" spans="1:8" ht="12.75">
      <c r="A222" s="17"/>
      <c r="C222" s="33"/>
      <c r="D222" s="33"/>
      <c r="E222" s="33"/>
      <c r="F222" s="33"/>
      <c r="G222" s="34"/>
      <c r="H222" s="33"/>
    </row>
    <row r="223" spans="1:8" ht="12.75">
      <c r="A223" s="17"/>
      <c r="C223" s="33"/>
      <c r="D223" s="33"/>
      <c r="E223" s="33"/>
      <c r="F223" s="33"/>
      <c r="G223" s="34"/>
      <c r="H223" s="33"/>
    </row>
    <row r="224" spans="1:8" ht="12.75">
      <c r="A224" s="17"/>
      <c r="C224" s="33"/>
      <c r="D224" s="33"/>
      <c r="E224" s="33"/>
      <c r="F224" s="33"/>
      <c r="G224" s="34"/>
      <c r="H224" s="33"/>
    </row>
    <row r="225" spans="1:8" ht="12.75">
      <c r="A225" s="17"/>
      <c r="C225" s="33"/>
      <c r="D225" s="33"/>
      <c r="E225" s="33"/>
      <c r="F225" s="33"/>
      <c r="G225" s="34"/>
      <c r="H225" s="33"/>
    </row>
    <row r="226" spans="1:8" ht="12.75">
      <c r="A226" s="17"/>
      <c r="C226" s="33"/>
      <c r="D226" s="33"/>
      <c r="E226" s="33"/>
      <c r="F226" s="33"/>
      <c r="G226" s="34"/>
      <c r="H226" s="33"/>
    </row>
    <row r="227" spans="1:8" ht="12.75">
      <c r="A227" s="17"/>
      <c r="C227" s="33"/>
      <c r="D227" s="33"/>
      <c r="E227" s="33"/>
      <c r="F227" s="33"/>
      <c r="G227" s="34"/>
      <c r="H227" s="33"/>
    </row>
    <row r="228" spans="1:8" ht="12.75">
      <c r="A228" s="17"/>
      <c r="C228" s="33"/>
      <c r="D228" s="33"/>
      <c r="E228" s="33"/>
      <c r="F228" s="33"/>
      <c r="G228" s="34"/>
      <c r="H228" s="33"/>
    </row>
    <row r="229" spans="1:8" ht="12.75">
      <c r="A229" s="17"/>
      <c r="C229" s="33"/>
      <c r="D229" s="33"/>
      <c r="E229" s="33"/>
      <c r="F229" s="33"/>
      <c r="G229" s="34"/>
      <c r="H229" s="33"/>
    </row>
    <row r="230" spans="1:8" ht="12.75">
      <c r="A230" s="17"/>
      <c r="C230" s="33"/>
      <c r="D230" s="33"/>
      <c r="E230" s="33"/>
      <c r="F230" s="33"/>
      <c r="G230" s="34"/>
      <c r="H230" s="33"/>
    </row>
    <row r="231" spans="1:8" ht="12.75">
      <c r="A231" s="17"/>
      <c r="C231" s="33"/>
      <c r="D231" s="33"/>
      <c r="E231" s="33"/>
      <c r="F231" s="33"/>
      <c r="G231" s="34"/>
      <c r="H231" s="33"/>
    </row>
    <row r="232" spans="1:8" ht="12.75">
      <c r="A232" s="17"/>
      <c r="C232" s="33"/>
      <c r="D232" s="33"/>
      <c r="E232" s="33"/>
      <c r="F232" s="33"/>
      <c r="G232" s="34"/>
      <c r="H232" s="33"/>
    </row>
    <row r="233" spans="1:8" ht="12.75">
      <c r="A233" s="17"/>
      <c r="C233" s="33"/>
      <c r="D233" s="33"/>
      <c r="E233" s="33"/>
      <c r="F233" s="33"/>
      <c r="G233" s="34"/>
      <c r="H233" s="33"/>
    </row>
    <row r="234" spans="1:8" ht="12.75">
      <c r="A234" s="17"/>
      <c r="C234" s="33"/>
      <c r="D234" s="33"/>
      <c r="E234" s="33"/>
      <c r="F234" s="33"/>
      <c r="G234" s="34"/>
      <c r="H234" s="33"/>
    </row>
    <row r="235" spans="1:8" ht="12.75">
      <c r="A235" s="17"/>
      <c r="C235" s="33"/>
      <c r="D235" s="33"/>
      <c r="E235" s="33"/>
      <c r="F235" s="33"/>
      <c r="G235" s="34"/>
      <c r="H235" s="33"/>
    </row>
    <row r="236" spans="1:8" ht="12.75">
      <c r="A236" s="17"/>
      <c r="C236" s="33"/>
      <c r="D236" s="33"/>
      <c r="E236" s="33"/>
      <c r="F236" s="33"/>
      <c r="G236" s="34"/>
      <c r="H236" s="33"/>
    </row>
    <row r="237" spans="1:8" ht="12.75">
      <c r="A237" s="17"/>
      <c r="C237" s="33"/>
      <c r="D237" s="33"/>
      <c r="E237" s="33"/>
      <c r="F237" s="33"/>
      <c r="G237" s="34"/>
      <c r="H237" s="33"/>
    </row>
    <row r="238" spans="1:8" ht="12.75">
      <c r="A238" s="17"/>
      <c r="C238" s="33"/>
      <c r="D238" s="33"/>
      <c r="E238" s="33"/>
      <c r="F238" s="33"/>
      <c r="G238" s="34"/>
      <c r="H238" s="33"/>
    </row>
    <row r="239" spans="1:8" ht="12.75">
      <c r="A239" s="17"/>
      <c r="C239" s="33"/>
      <c r="D239" s="33"/>
      <c r="E239" s="33"/>
      <c r="F239" s="33"/>
      <c r="G239" s="34"/>
      <c r="H239" s="33"/>
    </row>
    <row r="240" spans="1:8" ht="12.75">
      <c r="A240" s="17"/>
      <c r="C240" s="33"/>
      <c r="D240" s="33"/>
      <c r="E240" s="33"/>
      <c r="F240" s="33"/>
      <c r="G240" s="34"/>
      <c r="H240" s="33"/>
    </row>
    <row r="241" spans="1:8" ht="12.75">
      <c r="A241" s="17"/>
      <c r="C241" s="33"/>
      <c r="D241" s="33"/>
      <c r="E241" s="33"/>
      <c r="F241" s="33"/>
      <c r="G241" s="34"/>
      <c r="H241" s="33"/>
    </row>
    <row r="242" spans="1:8" ht="12.75">
      <c r="A242" s="17"/>
      <c r="C242" s="33"/>
      <c r="D242" s="33"/>
      <c r="E242" s="33"/>
      <c r="F242" s="33"/>
      <c r="G242" s="34"/>
      <c r="H242" s="33"/>
    </row>
    <row r="243" spans="1:8" ht="12.75">
      <c r="A243" s="17"/>
      <c r="C243" s="33"/>
      <c r="D243" s="33"/>
      <c r="E243" s="33"/>
      <c r="F243" s="33"/>
      <c r="G243" s="34"/>
      <c r="H243" s="33"/>
    </row>
    <row r="244" spans="1:8" ht="12.75">
      <c r="A244" s="17"/>
      <c r="C244" s="33"/>
      <c r="D244" s="33"/>
      <c r="E244" s="33"/>
      <c r="F244" s="33"/>
      <c r="G244" s="34"/>
      <c r="H244" s="33"/>
    </row>
    <row r="245" spans="1:8" ht="12.75">
      <c r="A245" s="17"/>
      <c r="C245" s="33"/>
      <c r="D245" s="33"/>
      <c r="E245" s="33"/>
      <c r="F245" s="33"/>
      <c r="G245" s="34"/>
      <c r="H245" s="33"/>
    </row>
    <row r="246" spans="1:8" ht="12.75">
      <c r="A246" s="17"/>
      <c r="C246" s="33"/>
      <c r="D246" s="33"/>
      <c r="E246" s="33"/>
      <c r="F246" s="33"/>
      <c r="G246" s="34"/>
      <c r="H246" s="33"/>
    </row>
    <row r="247" spans="1:8" ht="12.75">
      <c r="A247" s="17"/>
      <c r="C247" s="33"/>
      <c r="D247" s="33"/>
      <c r="E247" s="33"/>
      <c r="F247" s="33"/>
      <c r="G247" s="34"/>
      <c r="H247" s="33"/>
    </row>
    <row r="248" spans="1:8" ht="12.75">
      <c r="A248" s="17"/>
      <c r="C248" s="33"/>
      <c r="D248" s="33"/>
      <c r="E248" s="33"/>
      <c r="F248" s="33"/>
      <c r="G248" s="34"/>
      <c r="H248" s="33"/>
    </row>
    <row r="249" spans="1:8" ht="12.75">
      <c r="A249" s="17"/>
      <c r="C249" s="33"/>
      <c r="D249" s="33"/>
      <c r="E249" s="33"/>
      <c r="F249" s="33"/>
      <c r="G249" s="34"/>
      <c r="H249" s="33"/>
    </row>
    <row r="250" spans="1:8" ht="12.75">
      <c r="A250" s="17"/>
      <c r="C250" s="33"/>
      <c r="D250" s="33"/>
      <c r="E250" s="33"/>
      <c r="F250" s="33"/>
      <c r="G250" s="34"/>
      <c r="H250" s="33"/>
    </row>
    <row r="251" spans="1:8" ht="12.75">
      <c r="A251" s="17"/>
      <c r="C251" s="33"/>
      <c r="D251" s="33"/>
      <c r="E251" s="33"/>
      <c r="F251" s="33"/>
      <c r="G251" s="34"/>
      <c r="H251" s="33"/>
    </row>
    <row r="252" spans="1:8" ht="12.75">
      <c r="A252" s="17"/>
      <c r="C252" s="33"/>
      <c r="D252" s="33"/>
      <c r="E252" s="33"/>
      <c r="F252" s="33"/>
      <c r="G252" s="34"/>
      <c r="H252" s="33"/>
    </row>
    <row r="253" spans="1:8" ht="12.75">
      <c r="A253" s="17"/>
      <c r="C253" s="33"/>
      <c r="D253" s="33"/>
      <c r="E253" s="33"/>
      <c r="F253" s="33"/>
      <c r="G253" s="34"/>
      <c r="H253" s="33"/>
    </row>
    <row r="254" spans="1:8" ht="12.75">
      <c r="A254" s="17"/>
      <c r="C254" s="33"/>
      <c r="D254" s="33"/>
      <c r="E254" s="33"/>
      <c r="F254" s="33"/>
      <c r="G254" s="34"/>
      <c r="H254" s="33"/>
    </row>
    <row r="255" spans="1:8" ht="12.75">
      <c r="A255" s="17"/>
      <c r="C255" s="33"/>
      <c r="D255" s="33"/>
      <c r="E255" s="33"/>
      <c r="F255" s="33"/>
      <c r="G255" s="34"/>
      <c r="H255" s="33"/>
    </row>
    <row r="256" spans="1:8" ht="12.75">
      <c r="A256" s="17"/>
      <c r="C256" s="33"/>
      <c r="D256" s="33"/>
      <c r="E256" s="33"/>
      <c r="F256" s="33"/>
      <c r="G256" s="34"/>
      <c r="H256" s="33"/>
    </row>
    <row r="257" spans="1:8" ht="12.75">
      <c r="A257" s="17"/>
      <c r="C257" s="33"/>
      <c r="D257" s="33"/>
      <c r="E257" s="33"/>
      <c r="F257" s="33"/>
      <c r="G257" s="34"/>
      <c r="H257" s="33"/>
    </row>
    <row r="258" spans="1:8" ht="12.75">
      <c r="A258" s="17"/>
      <c r="C258" s="33"/>
      <c r="D258" s="33"/>
      <c r="E258" s="33"/>
      <c r="F258" s="33"/>
      <c r="G258" s="34"/>
      <c r="H258" s="33"/>
    </row>
    <row r="259" spans="1:8" ht="12.75">
      <c r="A259" s="17"/>
      <c r="C259" s="33"/>
      <c r="D259" s="33"/>
      <c r="E259" s="33"/>
      <c r="F259" s="33"/>
      <c r="G259" s="34"/>
      <c r="H259" s="33"/>
    </row>
    <row r="260" spans="1:8" ht="12.75">
      <c r="A260" s="17"/>
      <c r="C260" s="33"/>
      <c r="D260" s="33"/>
      <c r="E260" s="33"/>
      <c r="F260" s="33"/>
      <c r="G260" s="34"/>
      <c r="H260" s="33"/>
    </row>
    <row r="261" spans="1:8" ht="12.75">
      <c r="A261" s="17"/>
      <c r="C261" s="33"/>
      <c r="D261" s="33"/>
      <c r="E261" s="33"/>
      <c r="F261" s="33"/>
      <c r="G261" s="34"/>
      <c r="H261" s="33"/>
    </row>
    <row r="262" spans="1:8" ht="12.75">
      <c r="A262" s="17"/>
      <c r="C262" s="33"/>
      <c r="D262" s="33"/>
      <c r="E262" s="33"/>
      <c r="F262" s="33"/>
      <c r="G262" s="34"/>
      <c r="H262" s="33"/>
    </row>
    <row r="263" spans="1:8" ht="12.75">
      <c r="A263" s="17"/>
      <c r="C263" s="33"/>
      <c r="D263" s="33"/>
      <c r="E263" s="33"/>
      <c r="F263" s="33"/>
      <c r="G263" s="34"/>
      <c r="H263" s="33"/>
    </row>
    <row r="264" spans="1:8" ht="12.75">
      <c r="A264" s="17"/>
      <c r="C264" s="33"/>
      <c r="D264" s="33"/>
      <c r="E264" s="33"/>
      <c r="F264" s="33"/>
      <c r="G264" s="34"/>
      <c r="H264" s="33"/>
    </row>
    <row r="265" spans="1:8" ht="12.75">
      <c r="A265" s="17"/>
      <c r="C265" s="33"/>
      <c r="D265" s="33"/>
      <c r="E265" s="33"/>
      <c r="F265" s="33"/>
      <c r="G265" s="34"/>
      <c r="H265" s="33"/>
    </row>
    <row r="266" spans="1:8" ht="12.75">
      <c r="A266" s="17"/>
      <c r="C266" s="33"/>
      <c r="D266" s="33"/>
      <c r="E266" s="33"/>
      <c r="F266" s="33"/>
      <c r="G266" s="34"/>
      <c r="H266" s="33"/>
    </row>
    <row r="267" spans="1:8" ht="12.75">
      <c r="A267" s="17"/>
      <c r="C267" s="33"/>
      <c r="D267" s="33"/>
      <c r="E267" s="33"/>
      <c r="F267" s="33"/>
      <c r="G267" s="34"/>
      <c r="H267" s="33"/>
    </row>
    <row r="268" spans="1:8" ht="12.75">
      <c r="A268" s="17"/>
      <c r="C268" s="33"/>
      <c r="D268" s="33"/>
      <c r="E268" s="33"/>
      <c r="F268" s="33"/>
      <c r="G268" s="34"/>
      <c r="H268" s="33"/>
    </row>
    <row r="269" spans="1:8" ht="12.75">
      <c r="A269" s="17"/>
      <c r="C269" s="33"/>
      <c r="D269" s="33"/>
      <c r="E269" s="33"/>
      <c r="F269" s="33"/>
      <c r="G269" s="34"/>
      <c r="H269" s="33"/>
    </row>
    <row r="270" spans="1:8" ht="12.75">
      <c r="A270" s="17"/>
      <c r="C270" s="33"/>
      <c r="D270" s="33"/>
      <c r="E270" s="33"/>
      <c r="F270" s="33"/>
      <c r="G270" s="34"/>
      <c r="H270" s="33"/>
    </row>
    <row r="271" spans="1:8" ht="12.75">
      <c r="A271" s="17"/>
      <c r="C271" s="33"/>
      <c r="D271" s="33"/>
      <c r="E271" s="33"/>
      <c r="F271" s="33"/>
      <c r="G271" s="34"/>
      <c r="H271" s="33"/>
    </row>
    <row r="272" spans="1:8" ht="12.75">
      <c r="A272" s="17"/>
      <c r="C272" s="33"/>
      <c r="D272" s="33"/>
      <c r="E272" s="33"/>
      <c r="F272" s="33"/>
      <c r="G272" s="34"/>
      <c r="H272" s="33"/>
    </row>
    <row r="273" spans="1:8" ht="12.75">
      <c r="A273" s="17"/>
      <c r="C273" s="33"/>
      <c r="D273" s="33"/>
      <c r="E273" s="33"/>
      <c r="F273" s="33"/>
      <c r="G273" s="34"/>
      <c r="H273" s="33"/>
    </row>
    <row r="274" spans="1:8" ht="12.75">
      <c r="A274" s="17"/>
      <c r="C274" s="33"/>
      <c r="D274" s="33"/>
      <c r="E274" s="33"/>
      <c r="F274" s="33"/>
      <c r="G274" s="34"/>
      <c r="H274" s="33"/>
    </row>
    <row r="275" spans="1:8" ht="12.75">
      <c r="A275" s="17"/>
      <c r="C275" s="33"/>
      <c r="D275" s="33"/>
      <c r="E275" s="33"/>
      <c r="F275" s="33"/>
      <c r="G275" s="34"/>
      <c r="H275" s="33"/>
    </row>
    <row r="276" spans="1:8" ht="12.75">
      <c r="A276" s="17"/>
      <c r="C276" s="33"/>
      <c r="D276" s="33"/>
      <c r="E276" s="33"/>
      <c r="F276" s="33"/>
      <c r="G276" s="34"/>
      <c r="H276" s="33"/>
    </row>
    <row r="277" spans="1:8" ht="12.75">
      <c r="A277" s="17"/>
      <c r="C277" s="33"/>
      <c r="D277" s="33"/>
      <c r="E277" s="33"/>
      <c r="F277" s="33"/>
      <c r="G277" s="34"/>
      <c r="H277" s="33"/>
    </row>
    <row r="278" spans="1:8" ht="12.75">
      <c r="A278" s="17"/>
      <c r="C278" s="33"/>
      <c r="D278" s="33"/>
      <c r="E278" s="33"/>
      <c r="F278" s="33"/>
      <c r="G278" s="34"/>
      <c r="H278" s="33"/>
    </row>
    <row r="279" spans="1:8" ht="12.75">
      <c r="A279" s="17"/>
      <c r="C279" s="33"/>
      <c r="D279" s="33"/>
      <c r="E279" s="33"/>
      <c r="F279" s="33"/>
      <c r="G279" s="34"/>
      <c r="H279" s="33"/>
    </row>
    <row r="280" spans="1:8" ht="12.75">
      <c r="A280" s="17"/>
      <c r="C280" s="33"/>
      <c r="D280" s="33"/>
      <c r="E280" s="33"/>
      <c r="F280" s="33"/>
      <c r="G280" s="34"/>
      <c r="H280" s="33"/>
    </row>
    <row r="281" spans="1:8" ht="12.75">
      <c r="A281" s="17"/>
      <c r="C281" s="33"/>
      <c r="D281" s="33"/>
      <c r="E281" s="33"/>
      <c r="F281" s="33"/>
      <c r="G281" s="34"/>
      <c r="H281" s="33"/>
    </row>
    <row r="282" spans="1:8" ht="12.75">
      <c r="A282" s="17"/>
      <c r="C282" s="33"/>
      <c r="D282" s="33"/>
      <c r="E282" s="33"/>
      <c r="F282" s="33"/>
      <c r="G282" s="34"/>
      <c r="H282" s="33"/>
    </row>
    <row r="283" spans="1:8" ht="12.75">
      <c r="A283" s="17"/>
      <c r="C283" s="33"/>
      <c r="D283" s="33"/>
      <c r="E283" s="33"/>
      <c r="F283" s="33"/>
      <c r="G283" s="34"/>
      <c r="H283" s="33"/>
    </row>
    <row r="284" spans="1:8" ht="12.75">
      <c r="A284" s="17"/>
      <c r="C284" s="33"/>
      <c r="D284" s="33"/>
      <c r="E284" s="33"/>
      <c r="F284" s="33"/>
      <c r="G284" s="34"/>
      <c r="H284" s="33"/>
    </row>
    <row r="285" spans="1:8" ht="12.75">
      <c r="A285" s="17"/>
      <c r="C285" s="33"/>
      <c r="D285" s="33"/>
      <c r="E285" s="33"/>
      <c r="F285" s="33"/>
      <c r="G285" s="34"/>
      <c r="H285" s="33"/>
    </row>
    <row r="286" spans="1:8" ht="12.75">
      <c r="A286" s="17"/>
      <c r="C286" s="33"/>
      <c r="D286" s="33"/>
      <c r="E286" s="33"/>
      <c r="F286" s="33"/>
      <c r="G286" s="34"/>
      <c r="H286" s="33"/>
    </row>
    <row r="287" spans="1:8" ht="12.75">
      <c r="A287" s="17"/>
      <c r="C287" s="33"/>
      <c r="D287" s="33"/>
      <c r="E287" s="33"/>
      <c r="F287" s="33"/>
      <c r="G287" s="34"/>
      <c r="H287" s="33"/>
    </row>
    <row r="288" spans="1:8" ht="12.75">
      <c r="A288" s="17"/>
      <c r="C288" s="33"/>
      <c r="D288" s="33"/>
      <c r="E288" s="33"/>
      <c r="F288" s="33"/>
      <c r="G288" s="34"/>
      <c r="H288" s="33"/>
    </row>
    <row r="289" spans="1:8" ht="12.75">
      <c r="A289" s="17"/>
      <c r="C289" s="33"/>
      <c r="D289" s="33"/>
      <c r="E289" s="33"/>
      <c r="F289" s="33"/>
      <c r="G289" s="34"/>
      <c r="H289" s="33"/>
    </row>
    <row r="290" spans="1:8" ht="12.75">
      <c r="A290" s="17"/>
      <c r="C290" s="33"/>
      <c r="D290" s="33"/>
      <c r="E290" s="33"/>
      <c r="F290" s="33"/>
      <c r="G290" s="34"/>
      <c r="H290" s="33"/>
    </row>
    <row r="291" spans="1:8" ht="12.75">
      <c r="A291" s="17"/>
      <c r="C291" s="33"/>
      <c r="D291" s="33"/>
      <c r="E291" s="33"/>
      <c r="F291" s="33"/>
      <c r="G291" s="34"/>
      <c r="H291" s="33"/>
    </row>
    <row r="292" spans="1:8" ht="12.75">
      <c r="A292" s="17"/>
      <c r="C292" s="33"/>
      <c r="D292" s="33"/>
      <c r="E292" s="33"/>
      <c r="F292" s="33"/>
      <c r="G292" s="34"/>
      <c r="H292" s="33"/>
    </row>
    <row r="293" spans="1:8" ht="12.75">
      <c r="A293" s="17"/>
      <c r="C293" s="33"/>
      <c r="D293" s="33"/>
      <c r="E293" s="33"/>
      <c r="F293" s="33"/>
      <c r="G293" s="34"/>
      <c r="H293" s="33"/>
    </row>
    <row r="294" spans="1:8" ht="12.75">
      <c r="A294" s="17"/>
      <c r="C294" s="33"/>
      <c r="D294" s="33"/>
      <c r="E294" s="33"/>
      <c r="F294" s="33"/>
      <c r="G294" s="34"/>
      <c r="H294" s="33"/>
    </row>
    <row r="295" spans="1:8" ht="12.75">
      <c r="A295" s="17"/>
      <c r="C295" s="33"/>
      <c r="D295" s="33"/>
      <c r="E295" s="33"/>
      <c r="F295" s="33"/>
      <c r="G295" s="34"/>
      <c r="H295" s="33"/>
    </row>
    <row r="296" spans="1:8" ht="12.75">
      <c r="A296" s="17"/>
      <c r="C296" s="33"/>
      <c r="D296" s="33"/>
      <c r="E296" s="33"/>
      <c r="F296" s="33"/>
      <c r="G296" s="34"/>
      <c r="H296" s="33"/>
    </row>
    <row r="297" spans="1:8" ht="12.75">
      <c r="A297" s="17"/>
      <c r="C297" s="33"/>
      <c r="D297" s="33"/>
      <c r="E297" s="33"/>
      <c r="F297" s="33"/>
      <c r="G297" s="34"/>
      <c r="H297" s="33"/>
    </row>
    <row r="298" spans="1:8" ht="12.75">
      <c r="A298" s="17"/>
      <c r="C298" s="33"/>
      <c r="D298" s="33"/>
      <c r="E298" s="33"/>
      <c r="F298" s="33"/>
      <c r="G298" s="34"/>
      <c r="H298" s="33"/>
    </row>
    <row r="299" spans="1:8" ht="12.75">
      <c r="A299" s="17"/>
      <c r="C299" s="33"/>
      <c r="D299" s="33"/>
      <c r="E299" s="33"/>
      <c r="F299" s="33"/>
      <c r="G299" s="34"/>
      <c r="H299" s="33"/>
    </row>
    <row r="300" spans="1:8" ht="12.75">
      <c r="A300" s="17"/>
      <c r="C300" s="33"/>
      <c r="D300" s="33"/>
      <c r="E300" s="33"/>
      <c r="F300" s="33"/>
      <c r="G300" s="34"/>
      <c r="H300" s="33"/>
    </row>
    <row r="301" spans="1:8" ht="12.75">
      <c r="A301" s="17"/>
      <c r="C301" s="33"/>
      <c r="D301" s="33"/>
      <c r="E301" s="33"/>
      <c r="F301" s="33"/>
      <c r="G301" s="34"/>
      <c r="H301" s="33"/>
    </row>
    <row r="302" spans="1:8" ht="12.75">
      <c r="A302" s="17"/>
      <c r="C302" s="33"/>
      <c r="D302" s="33"/>
      <c r="E302" s="33"/>
      <c r="F302" s="33"/>
      <c r="G302" s="34"/>
      <c r="H302" s="33"/>
    </row>
    <row r="303" spans="1:8" ht="12.75">
      <c r="A303" s="17"/>
      <c r="C303" s="33"/>
      <c r="D303" s="33"/>
      <c r="E303" s="33"/>
      <c r="F303" s="33"/>
      <c r="G303" s="34"/>
      <c r="H303" s="33"/>
    </row>
    <row r="304" spans="1:8" ht="12.75">
      <c r="A304" s="17"/>
      <c r="C304" s="33"/>
      <c r="D304" s="33"/>
      <c r="E304" s="33"/>
      <c r="F304" s="33"/>
      <c r="G304" s="34"/>
      <c r="H304" s="33"/>
    </row>
    <row r="305" spans="1:8" ht="12.75">
      <c r="A305" s="17"/>
      <c r="C305" s="33"/>
      <c r="D305" s="33"/>
      <c r="E305" s="33"/>
      <c r="F305" s="33"/>
      <c r="G305" s="34"/>
      <c r="H305" s="33"/>
    </row>
    <row r="306" spans="1:8" ht="12.75">
      <c r="A306" s="17"/>
      <c r="C306" s="33"/>
      <c r="D306" s="33"/>
      <c r="E306" s="33"/>
      <c r="F306" s="33"/>
      <c r="G306" s="34"/>
      <c r="H306" s="33"/>
    </row>
    <row r="307" spans="1:8" ht="12.75">
      <c r="A307" s="17"/>
      <c r="C307" s="33"/>
      <c r="D307" s="33"/>
      <c r="E307" s="33"/>
      <c r="F307" s="33"/>
      <c r="G307" s="34"/>
      <c r="H307" s="33"/>
    </row>
    <row r="308" spans="1:8" ht="12.75">
      <c r="A308" s="17"/>
      <c r="C308" s="33"/>
      <c r="D308" s="33"/>
      <c r="E308" s="33"/>
      <c r="F308" s="33"/>
      <c r="G308" s="34"/>
      <c r="H308" s="33"/>
    </row>
    <row r="309" spans="1:8" ht="12.75">
      <c r="A309" s="17"/>
      <c r="C309" s="33"/>
      <c r="D309" s="33"/>
      <c r="E309" s="33"/>
      <c r="F309" s="33"/>
      <c r="G309" s="34"/>
      <c r="H309" s="33"/>
    </row>
    <row r="310" spans="1:8" ht="12.75">
      <c r="A310" s="17"/>
      <c r="C310" s="33"/>
      <c r="D310" s="33"/>
      <c r="E310" s="33"/>
      <c r="F310" s="33"/>
      <c r="G310" s="34"/>
      <c r="H310" s="33"/>
    </row>
    <row r="311" spans="1:8" ht="12.75">
      <c r="A311" s="17"/>
      <c r="C311" s="33"/>
      <c r="D311" s="33"/>
      <c r="E311" s="33"/>
      <c r="F311" s="33"/>
      <c r="G311" s="34"/>
      <c r="H311" s="33"/>
    </row>
    <row r="312" spans="1:8" ht="12.75">
      <c r="A312" s="17"/>
      <c r="C312" s="33"/>
      <c r="D312" s="33"/>
      <c r="E312" s="33"/>
      <c r="F312" s="33"/>
      <c r="G312" s="34"/>
      <c r="H312" s="33"/>
    </row>
    <row r="313" spans="1:8" ht="12.75">
      <c r="A313" s="17"/>
      <c r="C313" s="33"/>
      <c r="D313" s="33"/>
      <c r="E313" s="33"/>
      <c r="F313" s="33"/>
      <c r="G313" s="34"/>
      <c r="H313" s="33"/>
    </row>
    <row r="314" spans="1:8" ht="12.75">
      <c r="A314" s="17"/>
      <c r="C314" s="33"/>
      <c r="D314" s="33"/>
      <c r="E314" s="33"/>
      <c r="F314" s="33"/>
      <c r="G314" s="34"/>
      <c r="H314" s="33"/>
    </row>
    <row r="315" spans="1:8" ht="12.75">
      <c r="A315" s="17"/>
      <c r="C315" s="33"/>
      <c r="D315" s="33"/>
      <c r="E315" s="33"/>
      <c r="F315" s="33"/>
      <c r="G315" s="34"/>
      <c r="H315" s="33"/>
    </row>
    <row r="316" spans="1:8" ht="12.75">
      <c r="A316" s="17"/>
      <c r="C316" s="33"/>
      <c r="D316" s="33"/>
      <c r="E316" s="33"/>
      <c r="F316" s="33"/>
      <c r="G316" s="34"/>
      <c r="H316" s="33"/>
    </row>
    <row r="317" spans="1:8" ht="12.75">
      <c r="A317" s="17"/>
      <c r="C317" s="33"/>
      <c r="D317" s="33"/>
      <c r="E317" s="33"/>
      <c r="F317" s="33"/>
      <c r="G317" s="34"/>
      <c r="H317" s="33"/>
    </row>
    <row r="318" spans="1:8" ht="12.75">
      <c r="A318" s="17"/>
      <c r="C318" s="33"/>
      <c r="D318" s="33"/>
      <c r="E318" s="33"/>
      <c r="F318" s="33"/>
      <c r="G318" s="34"/>
      <c r="H318" s="33"/>
    </row>
    <row r="319" spans="1:8" ht="12.75">
      <c r="A319" s="17"/>
      <c r="C319" s="33"/>
      <c r="D319" s="33"/>
      <c r="E319" s="33"/>
      <c r="F319" s="33"/>
      <c r="G319" s="34"/>
      <c r="H319" s="33"/>
    </row>
    <row r="320" spans="1:8" ht="12.75">
      <c r="A320" s="17"/>
      <c r="C320" s="33"/>
      <c r="D320" s="33"/>
      <c r="E320" s="33"/>
      <c r="F320" s="33"/>
      <c r="G320" s="34"/>
      <c r="H320" s="33"/>
    </row>
    <row r="321" spans="1:8" ht="12.75">
      <c r="A321" s="17"/>
      <c r="C321" s="33"/>
      <c r="D321" s="33"/>
      <c r="E321" s="33"/>
      <c r="F321" s="33"/>
      <c r="G321" s="34"/>
      <c r="H321" s="33"/>
    </row>
    <row r="322" spans="1:8" ht="12.75">
      <c r="A322" s="17"/>
      <c r="C322" s="33"/>
      <c r="D322" s="33"/>
      <c r="E322" s="33"/>
      <c r="F322" s="33"/>
      <c r="G322" s="34"/>
      <c r="H322" s="33"/>
    </row>
    <row r="323" spans="1:8" ht="12.75">
      <c r="A323" s="17"/>
      <c r="C323" s="33"/>
      <c r="D323" s="33"/>
      <c r="E323" s="33"/>
      <c r="F323" s="33"/>
      <c r="G323" s="34"/>
      <c r="H323" s="33"/>
    </row>
    <row r="324" spans="1:8" ht="12.75">
      <c r="A324" s="17"/>
      <c r="C324" s="33"/>
      <c r="D324" s="33"/>
      <c r="E324" s="33"/>
      <c r="F324" s="33"/>
      <c r="G324" s="34"/>
      <c r="H324" s="33"/>
    </row>
    <row r="325" spans="1:8" ht="12.75">
      <c r="A325" s="17"/>
      <c r="C325" s="33"/>
      <c r="D325" s="33"/>
      <c r="E325" s="33"/>
      <c r="F325" s="33"/>
      <c r="G325" s="34"/>
      <c r="H325" s="33"/>
    </row>
    <row r="326" spans="1:8" ht="12.75">
      <c r="A326" s="17"/>
      <c r="C326" s="33"/>
      <c r="D326" s="33"/>
      <c r="E326" s="33"/>
      <c r="F326" s="33"/>
      <c r="G326" s="34"/>
      <c r="H326" s="33"/>
    </row>
    <row r="327" spans="1:8" ht="12.75">
      <c r="A327" s="17"/>
      <c r="C327" s="33"/>
      <c r="D327" s="33"/>
      <c r="E327" s="33"/>
      <c r="F327" s="33"/>
      <c r="G327" s="34"/>
      <c r="H327" s="33"/>
    </row>
    <row r="328" spans="1:8" ht="12.75">
      <c r="A328" s="17"/>
      <c r="C328" s="33"/>
      <c r="D328" s="33"/>
      <c r="E328" s="33"/>
      <c r="F328" s="33"/>
      <c r="G328" s="34"/>
      <c r="H328" s="33"/>
    </row>
    <row r="329" spans="1:8" ht="12.75">
      <c r="A329" s="17"/>
      <c r="C329" s="33"/>
      <c r="D329" s="33"/>
      <c r="E329" s="33"/>
      <c r="F329" s="33"/>
      <c r="G329" s="34"/>
      <c r="H329" s="33"/>
    </row>
    <row r="330" spans="1:8" ht="12.75">
      <c r="A330" s="17"/>
      <c r="C330" s="33"/>
      <c r="D330" s="33"/>
      <c r="E330" s="33"/>
      <c r="F330" s="33"/>
      <c r="G330" s="34"/>
      <c r="H330" s="33"/>
    </row>
    <row r="331" spans="1:8" ht="12.75">
      <c r="A331" s="17"/>
      <c r="C331" s="33"/>
      <c r="D331" s="33"/>
      <c r="E331" s="33"/>
      <c r="F331" s="33"/>
      <c r="G331" s="34"/>
      <c r="H331" s="33"/>
    </row>
    <row r="332" spans="1:8" ht="12.75">
      <c r="A332" s="17"/>
      <c r="C332" s="33"/>
      <c r="D332" s="33"/>
      <c r="E332" s="33"/>
      <c r="F332" s="33"/>
      <c r="G332" s="34"/>
      <c r="H332" s="33"/>
    </row>
    <row r="333" spans="1:8" ht="12.75">
      <c r="A333" s="17"/>
      <c r="C333" s="33"/>
      <c r="D333" s="33"/>
      <c r="E333" s="33"/>
      <c r="F333" s="33"/>
      <c r="G333" s="34"/>
      <c r="H333" s="33"/>
    </row>
    <row r="334" spans="1:8" ht="12.75">
      <c r="A334" s="17"/>
      <c r="C334" s="33"/>
      <c r="D334" s="33"/>
      <c r="E334" s="33"/>
      <c r="F334" s="33"/>
      <c r="G334" s="34"/>
      <c r="H334" s="33"/>
    </row>
    <row r="335" spans="1:8" ht="12.75">
      <c r="A335" s="17"/>
      <c r="C335" s="33"/>
      <c r="D335" s="33"/>
      <c r="E335" s="33"/>
      <c r="F335" s="33"/>
      <c r="G335" s="34"/>
      <c r="H335" s="33"/>
    </row>
    <row r="336" spans="1:8" ht="12.75">
      <c r="A336" s="17"/>
      <c r="C336" s="33"/>
      <c r="D336" s="33"/>
      <c r="E336" s="33"/>
      <c r="F336" s="33"/>
      <c r="G336" s="34"/>
      <c r="H336" s="33"/>
    </row>
    <row r="337" spans="1:8" ht="12.75">
      <c r="A337" s="17"/>
      <c r="C337" s="33"/>
      <c r="D337" s="33"/>
      <c r="E337" s="33"/>
      <c r="F337" s="33"/>
      <c r="G337" s="34"/>
      <c r="H337" s="33"/>
    </row>
    <row r="338" spans="1:8" ht="12.75">
      <c r="A338" s="17"/>
      <c r="C338" s="33"/>
      <c r="D338" s="33"/>
      <c r="E338" s="33"/>
      <c r="F338" s="33"/>
      <c r="G338" s="34"/>
      <c r="H338" s="33"/>
    </row>
    <row r="339" spans="1:8" ht="12.75">
      <c r="A339" s="17"/>
      <c r="C339" s="33"/>
      <c r="D339" s="33"/>
      <c r="E339" s="33"/>
      <c r="F339" s="33"/>
      <c r="G339" s="34"/>
      <c r="H339" s="33"/>
    </row>
    <row r="340" spans="1:8" ht="12.75">
      <c r="A340" s="17"/>
      <c r="C340" s="33"/>
      <c r="D340" s="33"/>
      <c r="E340" s="33"/>
      <c r="F340" s="33"/>
      <c r="G340" s="34"/>
      <c r="H340" s="33"/>
    </row>
    <row r="341" spans="1:8" ht="12.75">
      <c r="A341" s="17"/>
      <c r="C341" s="33"/>
      <c r="D341" s="33"/>
      <c r="E341" s="33"/>
      <c r="F341" s="33"/>
      <c r="G341" s="34"/>
      <c r="H341" s="33"/>
    </row>
    <row r="342" spans="1:8" ht="12.75">
      <c r="A342" s="17"/>
      <c r="C342" s="33"/>
      <c r="D342" s="33"/>
      <c r="E342" s="33"/>
      <c r="F342" s="33"/>
      <c r="G342" s="34"/>
      <c r="H342" s="33"/>
    </row>
    <row r="343" spans="1:8" ht="12.75">
      <c r="A343" s="17"/>
      <c r="C343" s="33"/>
      <c r="D343" s="33"/>
      <c r="E343" s="33"/>
      <c r="F343" s="33"/>
      <c r="G343" s="34"/>
      <c r="H343" s="33"/>
    </row>
    <row r="344" spans="1:8" ht="12.75">
      <c r="A344" s="17"/>
      <c r="C344" s="33"/>
      <c r="D344" s="33"/>
      <c r="E344" s="33"/>
      <c r="F344" s="33"/>
      <c r="G344" s="34"/>
      <c r="H344" s="33"/>
    </row>
    <row r="345" spans="1:8" ht="12.75">
      <c r="A345" s="17"/>
      <c r="C345" s="33"/>
      <c r="D345" s="33"/>
      <c r="E345" s="33"/>
      <c r="F345" s="33"/>
      <c r="G345" s="34"/>
      <c r="H345" s="33"/>
    </row>
    <row r="346" spans="1:8" ht="12.75">
      <c r="A346" s="17"/>
      <c r="C346" s="33"/>
      <c r="D346" s="33"/>
      <c r="E346" s="33"/>
      <c r="F346" s="33"/>
      <c r="G346" s="34"/>
      <c r="H346" s="33"/>
    </row>
    <row r="347" spans="1:8" ht="12.75">
      <c r="A347" s="17"/>
      <c r="C347" s="33"/>
      <c r="D347" s="33"/>
      <c r="E347" s="33"/>
      <c r="F347" s="33"/>
      <c r="G347" s="34"/>
      <c r="H347" s="33"/>
    </row>
    <row r="348" spans="1:8" ht="12.75">
      <c r="A348" s="17"/>
      <c r="C348" s="33"/>
      <c r="D348" s="33"/>
      <c r="E348" s="33"/>
      <c r="F348" s="33"/>
      <c r="G348" s="34"/>
      <c r="H348" s="33"/>
    </row>
    <row r="349" spans="1:8" ht="12.75">
      <c r="A349" s="17"/>
      <c r="C349" s="33"/>
      <c r="D349" s="33"/>
      <c r="E349" s="33"/>
      <c r="F349" s="33"/>
      <c r="G349" s="34"/>
      <c r="H349" s="33"/>
    </row>
    <row r="350" spans="1:8" ht="12.75">
      <c r="A350" s="17"/>
      <c r="C350" s="33"/>
      <c r="D350" s="33"/>
      <c r="E350" s="33"/>
      <c r="F350" s="33"/>
      <c r="G350" s="34"/>
      <c r="H350" s="33"/>
    </row>
    <row r="351" spans="1:8" ht="12.75">
      <c r="A351" s="17"/>
      <c r="C351" s="33"/>
      <c r="D351" s="33"/>
      <c r="E351" s="33"/>
      <c r="F351" s="33"/>
      <c r="G351" s="34"/>
      <c r="H351" s="33"/>
    </row>
    <row r="352" spans="1:8" ht="12.75">
      <c r="A352" s="17"/>
      <c r="C352" s="33"/>
      <c r="D352" s="33"/>
      <c r="E352" s="33"/>
      <c r="F352" s="33"/>
      <c r="G352" s="34"/>
      <c r="H352" s="33"/>
    </row>
    <row r="353" spans="1:8" ht="12.75">
      <c r="A353" s="17"/>
      <c r="C353" s="33"/>
      <c r="D353" s="33"/>
      <c r="E353" s="33"/>
      <c r="F353" s="33"/>
      <c r="G353" s="34"/>
      <c r="H353" s="33"/>
    </row>
    <row r="354" spans="1:8" ht="12.75">
      <c r="A354" s="17"/>
      <c r="C354" s="33"/>
      <c r="D354" s="33"/>
      <c r="E354" s="33"/>
      <c r="F354" s="33"/>
      <c r="G354" s="34"/>
      <c r="H354" s="33"/>
    </row>
    <row r="355" spans="1:8" ht="12.75">
      <c r="A355" s="17"/>
      <c r="C355" s="33"/>
      <c r="D355" s="33"/>
      <c r="E355" s="33"/>
      <c r="F355" s="33"/>
      <c r="G355" s="34"/>
      <c r="H355" s="33"/>
    </row>
    <row r="356" spans="1:8" ht="12.75">
      <c r="A356" s="17"/>
      <c r="C356" s="33"/>
      <c r="D356" s="33"/>
      <c r="E356" s="33"/>
      <c r="F356" s="33"/>
      <c r="G356" s="34"/>
      <c r="H356" s="33"/>
    </row>
    <row r="357" spans="1:8" ht="12.75">
      <c r="A357" s="17"/>
      <c r="C357" s="33"/>
      <c r="D357" s="33"/>
      <c r="E357" s="33"/>
      <c r="F357" s="33"/>
      <c r="G357" s="34"/>
      <c r="H357" s="33"/>
    </row>
    <row r="358" spans="1:8" ht="12.75">
      <c r="A358" s="17"/>
      <c r="C358" s="33"/>
      <c r="D358" s="33"/>
      <c r="E358" s="33"/>
      <c r="F358" s="33"/>
      <c r="G358" s="34"/>
      <c r="H358" s="33"/>
    </row>
    <row r="359" spans="1:8" ht="12.75">
      <c r="A359" s="17"/>
      <c r="C359" s="33"/>
      <c r="D359" s="33"/>
      <c r="E359" s="33"/>
      <c r="F359" s="33"/>
      <c r="G359" s="34"/>
      <c r="H359" s="33"/>
    </row>
    <row r="360" spans="1:8" ht="12.75">
      <c r="A360" s="17"/>
      <c r="C360" s="33"/>
      <c r="D360" s="33"/>
      <c r="E360" s="33"/>
      <c r="F360" s="33"/>
      <c r="G360" s="34"/>
      <c r="H360" s="33"/>
    </row>
    <row r="361" spans="1:8" ht="12.75">
      <c r="A361" s="17"/>
      <c r="C361" s="33"/>
      <c r="D361" s="33"/>
      <c r="E361" s="33"/>
      <c r="F361" s="33"/>
      <c r="G361" s="34"/>
      <c r="H361" s="33"/>
    </row>
    <row r="362" spans="1:8" ht="12.75">
      <c r="A362" s="17"/>
      <c r="C362" s="33"/>
      <c r="D362" s="33"/>
      <c r="E362" s="33"/>
      <c r="F362" s="33"/>
      <c r="G362" s="34"/>
      <c r="H362" s="33"/>
    </row>
    <row r="363" spans="1:8" ht="12.75">
      <c r="A363" s="17"/>
      <c r="C363" s="33"/>
      <c r="D363" s="33"/>
      <c r="E363" s="33"/>
      <c r="F363" s="33"/>
      <c r="G363" s="34"/>
      <c r="H363" s="33"/>
    </row>
    <row r="364" spans="1:8" ht="12.75">
      <c r="A364" s="17"/>
      <c r="C364" s="33"/>
      <c r="D364" s="33"/>
      <c r="E364" s="33"/>
      <c r="F364" s="33"/>
      <c r="G364" s="34"/>
      <c r="H364" s="33"/>
    </row>
    <row r="365" spans="1:8" ht="12.75">
      <c r="A365" s="17"/>
      <c r="C365" s="33"/>
      <c r="D365" s="33"/>
      <c r="E365" s="33"/>
      <c r="F365" s="33"/>
      <c r="G365" s="34"/>
      <c r="H365" s="33"/>
    </row>
    <row r="366" spans="1:8" ht="12.75">
      <c r="A366" s="17"/>
      <c r="C366" s="33"/>
      <c r="D366" s="33"/>
      <c r="E366" s="33"/>
      <c r="F366" s="33"/>
      <c r="G366" s="34"/>
      <c r="H366" s="33"/>
    </row>
    <row r="367" spans="1:8" ht="12.75">
      <c r="A367" s="17"/>
      <c r="C367" s="33"/>
      <c r="D367" s="33"/>
      <c r="E367" s="33"/>
      <c r="F367" s="33"/>
      <c r="G367" s="34"/>
      <c r="H367" s="33"/>
    </row>
    <row r="368" spans="1:8" ht="12.75">
      <c r="A368" s="17"/>
      <c r="C368" s="33"/>
      <c r="D368" s="33"/>
      <c r="E368" s="33"/>
      <c r="F368" s="33"/>
      <c r="G368" s="34"/>
      <c r="H368" s="33"/>
    </row>
    <row r="369" spans="1:8" ht="12.75">
      <c r="A369" s="17"/>
      <c r="C369" s="33"/>
      <c r="D369" s="33"/>
      <c r="E369" s="33"/>
      <c r="F369" s="33"/>
      <c r="G369" s="34"/>
      <c r="H369" s="33"/>
    </row>
    <row r="370" spans="1:8" ht="12.75">
      <c r="A370" s="17"/>
      <c r="C370" s="33"/>
      <c r="D370" s="33"/>
      <c r="E370" s="33"/>
      <c r="F370" s="33"/>
      <c r="G370" s="34"/>
      <c r="H370" s="33"/>
    </row>
    <row r="371" spans="1:8" ht="12.75">
      <c r="A371" s="17"/>
      <c r="C371" s="33"/>
      <c r="D371" s="33"/>
      <c r="E371" s="33"/>
      <c r="F371" s="33"/>
      <c r="G371" s="34"/>
      <c r="H371" s="33"/>
    </row>
    <row r="372" spans="1:8" ht="12.75">
      <c r="A372" s="17"/>
      <c r="C372" s="33"/>
      <c r="D372" s="33"/>
      <c r="E372" s="33"/>
      <c r="F372" s="33"/>
      <c r="G372" s="34"/>
      <c r="H372" s="33"/>
    </row>
    <row r="373" spans="1:8" ht="12.75">
      <c r="A373" s="17"/>
      <c r="C373" s="33"/>
      <c r="D373" s="33"/>
      <c r="E373" s="33"/>
      <c r="F373" s="33"/>
      <c r="G373" s="34"/>
      <c r="H373" s="33"/>
    </row>
    <row r="374" spans="1:8" ht="12.75">
      <c r="A374" s="17"/>
      <c r="C374" s="33"/>
      <c r="D374" s="33"/>
      <c r="E374" s="33"/>
      <c r="F374" s="33"/>
      <c r="G374" s="34"/>
      <c r="H374" s="33"/>
    </row>
    <row r="375" spans="1:8" ht="12.75">
      <c r="A375" s="17"/>
      <c r="C375" s="33"/>
      <c r="D375" s="33"/>
      <c r="E375" s="33"/>
      <c r="F375" s="33"/>
      <c r="G375" s="34"/>
      <c r="H375" s="33"/>
    </row>
    <row r="376" spans="1:8" ht="12.75">
      <c r="A376" s="17"/>
      <c r="C376" s="33"/>
      <c r="D376" s="33"/>
      <c r="E376" s="33"/>
      <c r="F376" s="33"/>
      <c r="G376" s="34"/>
      <c r="H376" s="33"/>
    </row>
    <row r="377" spans="1:8" ht="12.75">
      <c r="A377" s="17"/>
      <c r="C377" s="33"/>
      <c r="D377" s="33"/>
      <c r="E377" s="33"/>
      <c r="F377" s="33"/>
      <c r="G377" s="34"/>
      <c r="H377" s="33"/>
    </row>
    <row r="378" spans="1:8" ht="12.75">
      <c r="A378" s="17"/>
      <c r="C378" s="33"/>
      <c r="D378" s="33"/>
      <c r="E378" s="33"/>
      <c r="F378" s="33"/>
      <c r="G378" s="34"/>
      <c r="H378" s="33"/>
    </row>
    <row r="379" spans="1:8" ht="12.75">
      <c r="A379" s="17"/>
      <c r="C379" s="33"/>
      <c r="D379" s="33"/>
      <c r="E379" s="33"/>
      <c r="F379" s="33"/>
      <c r="G379" s="34"/>
      <c r="H379" s="33"/>
    </row>
    <row r="380" spans="1:8" ht="12.75">
      <c r="A380" s="17"/>
      <c r="C380" s="33"/>
      <c r="D380" s="33"/>
      <c r="E380" s="33"/>
      <c r="F380" s="33"/>
      <c r="G380" s="34"/>
      <c r="H380" s="33"/>
    </row>
    <row r="381" spans="1:8" ht="12.75">
      <c r="A381" s="17"/>
      <c r="C381" s="33"/>
      <c r="D381" s="33"/>
      <c r="E381" s="33"/>
      <c r="F381" s="33"/>
      <c r="G381" s="34"/>
      <c r="H381" s="33"/>
    </row>
    <row r="382" spans="1:8" ht="12.75">
      <c r="A382" s="17"/>
      <c r="C382" s="33"/>
      <c r="D382" s="33"/>
      <c r="E382" s="33"/>
      <c r="F382" s="33"/>
      <c r="G382" s="34"/>
      <c r="H382" s="33"/>
    </row>
    <row r="383" spans="1:8" ht="12.75">
      <c r="A383" s="17"/>
      <c r="C383" s="33"/>
      <c r="D383" s="33"/>
      <c r="E383" s="33"/>
      <c r="F383" s="33"/>
      <c r="G383" s="34"/>
      <c r="H383" s="33"/>
    </row>
    <row r="384" spans="1:8" ht="12.75">
      <c r="A384" s="17"/>
      <c r="C384" s="33"/>
      <c r="D384" s="33"/>
      <c r="E384" s="33"/>
      <c r="F384" s="33"/>
      <c r="G384" s="34"/>
      <c r="H384" s="33"/>
    </row>
    <row r="385" spans="1:8" ht="12.75">
      <c r="A385" s="17"/>
      <c r="C385" s="33"/>
      <c r="D385" s="33"/>
      <c r="E385" s="33"/>
      <c r="F385" s="33"/>
      <c r="G385" s="34"/>
      <c r="H385" s="33"/>
    </row>
    <row r="386" spans="1:8" ht="12.75">
      <c r="A386" s="17"/>
      <c r="C386" s="33"/>
      <c r="D386" s="33"/>
      <c r="E386" s="33"/>
      <c r="F386" s="33"/>
      <c r="G386" s="34"/>
      <c r="H386" s="33"/>
    </row>
    <row r="387" spans="1:8" ht="12.75">
      <c r="A387" s="17"/>
      <c r="C387" s="33"/>
      <c r="D387" s="33"/>
      <c r="E387" s="33"/>
      <c r="F387" s="33"/>
      <c r="G387" s="34"/>
      <c r="H387" s="33"/>
    </row>
    <row r="388" spans="1:8" ht="12.75">
      <c r="A388" s="17"/>
      <c r="C388" s="33"/>
      <c r="D388" s="33"/>
      <c r="E388" s="33"/>
      <c r="F388" s="33"/>
      <c r="G388" s="34"/>
      <c r="H388" s="33"/>
    </row>
    <row r="389" spans="1:8" ht="12.75">
      <c r="A389" s="17"/>
      <c r="C389" s="33"/>
      <c r="D389" s="33"/>
      <c r="E389" s="33"/>
      <c r="F389" s="33"/>
      <c r="G389" s="34"/>
      <c r="H389" s="33"/>
    </row>
    <row r="390" spans="1:8" ht="12.75">
      <c r="A390" s="17"/>
      <c r="C390" s="33"/>
      <c r="D390" s="33"/>
      <c r="E390" s="33"/>
      <c r="F390" s="33"/>
      <c r="G390" s="34"/>
      <c r="H390" s="33"/>
    </row>
    <row r="391" spans="1:8" ht="12.75">
      <c r="A391" s="17"/>
      <c r="C391" s="33"/>
      <c r="D391" s="33"/>
      <c r="E391" s="33"/>
      <c r="F391" s="33"/>
      <c r="G391" s="34"/>
      <c r="H391" s="33"/>
    </row>
    <row r="392" spans="1:8" ht="12.75">
      <c r="A392" s="17"/>
      <c r="C392" s="33"/>
      <c r="D392" s="33"/>
      <c r="E392" s="33"/>
      <c r="F392" s="33"/>
      <c r="G392" s="34"/>
      <c r="H392" s="33"/>
    </row>
    <row r="393" spans="1:8" ht="12.75">
      <c r="A393" s="17"/>
      <c r="C393" s="33"/>
      <c r="D393" s="33"/>
      <c r="E393" s="33"/>
      <c r="F393" s="33"/>
      <c r="G393" s="34"/>
      <c r="H393" s="33"/>
    </row>
    <row r="394" spans="1:8" ht="12.75">
      <c r="A394" s="17"/>
      <c r="C394" s="33"/>
      <c r="D394" s="33"/>
      <c r="E394" s="33"/>
      <c r="F394" s="33"/>
      <c r="G394" s="34"/>
      <c r="H394" s="33"/>
    </row>
    <row r="395" spans="1:8" ht="12.75">
      <c r="A395" s="17"/>
      <c r="C395" s="33"/>
      <c r="D395" s="33"/>
      <c r="E395" s="33"/>
      <c r="F395" s="33"/>
      <c r="G395" s="34"/>
      <c r="H395" s="33"/>
    </row>
    <row r="396" spans="1:8" ht="12.75">
      <c r="A396" s="17"/>
      <c r="C396" s="33"/>
      <c r="D396" s="33"/>
      <c r="E396" s="33"/>
      <c r="F396" s="33"/>
      <c r="G396" s="34"/>
      <c r="H396" s="33"/>
    </row>
    <row r="397" spans="1:8" ht="12.75">
      <c r="A397" s="17"/>
      <c r="C397" s="33"/>
      <c r="D397" s="33"/>
      <c r="E397" s="33"/>
      <c r="F397" s="33"/>
      <c r="G397" s="34"/>
      <c r="H397" s="33"/>
    </row>
    <row r="398" spans="1:8" ht="12.75">
      <c r="A398" s="17"/>
      <c r="C398" s="33"/>
      <c r="D398" s="33"/>
      <c r="E398" s="33"/>
      <c r="F398" s="33"/>
      <c r="G398" s="34"/>
      <c r="H398" s="33"/>
    </row>
    <row r="399" spans="1:8" ht="12.75">
      <c r="A399" s="17"/>
      <c r="C399" s="33"/>
      <c r="D399" s="33"/>
      <c r="E399" s="33"/>
      <c r="F399" s="33"/>
      <c r="G399" s="34"/>
      <c r="H399" s="33"/>
    </row>
    <row r="400" spans="1:8" ht="12.75">
      <c r="A400" s="17"/>
      <c r="C400" s="33"/>
      <c r="D400" s="33"/>
      <c r="E400" s="33"/>
      <c r="F400" s="33"/>
      <c r="G400" s="34"/>
      <c r="H400" s="33"/>
    </row>
    <row r="401" spans="1:8" ht="12.75">
      <c r="A401" s="17"/>
      <c r="C401" s="33"/>
      <c r="D401" s="33"/>
      <c r="E401" s="33"/>
      <c r="F401" s="33"/>
      <c r="G401" s="34"/>
      <c r="H401" s="33"/>
    </row>
    <row r="402" spans="1:8" ht="12.75">
      <c r="A402" s="17"/>
      <c r="C402" s="33"/>
      <c r="D402" s="33"/>
      <c r="E402" s="33"/>
      <c r="F402" s="33"/>
      <c r="G402" s="34"/>
      <c r="H402" s="33"/>
    </row>
    <row r="403" spans="1:8" ht="12.75">
      <c r="A403" s="17"/>
      <c r="C403" s="33"/>
      <c r="D403" s="33"/>
      <c r="E403" s="33"/>
      <c r="F403" s="33"/>
      <c r="G403" s="34"/>
      <c r="H403" s="33"/>
    </row>
    <row r="404" spans="1:8" ht="12.75">
      <c r="A404" s="17"/>
      <c r="C404" s="33"/>
      <c r="D404" s="33"/>
      <c r="E404" s="33"/>
      <c r="F404" s="33"/>
      <c r="G404" s="34"/>
      <c r="H404" s="33"/>
    </row>
    <row r="405" spans="1:8" ht="12.75">
      <c r="A405" s="17"/>
      <c r="C405" s="33"/>
      <c r="D405" s="33"/>
      <c r="E405" s="33"/>
      <c r="F405" s="33"/>
      <c r="G405" s="34"/>
      <c r="H405" s="33"/>
    </row>
    <row r="406" spans="1:8" ht="12.75">
      <c r="A406" s="17"/>
      <c r="C406" s="33"/>
      <c r="D406" s="33"/>
      <c r="E406" s="33"/>
      <c r="F406" s="33"/>
      <c r="G406" s="34"/>
      <c r="H406" s="33"/>
    </row>
    <row r="407" spans="1:8" ht="12.75">
      <c r="A407" s="17"/>
      <c r="C407" s="33"/>
      <c r="D407" s="33"/>
      <c r="E407" s="33"/>
      <c r="F407" s="33"/>
      <c r="G407" s="34"/>
      <c r="H407" s="33"/>
    </row>
    <row r="408" spans="1:8" ht="12.75">
      <c r="A408" s="17"/>
      <c r="C408" s="33"/>
      <c r="D408" s="33"/>
      <c r="E408" s="33"/>
      <c r="F408" s="33"/>
      <c r="G408" s="34"/>
      <c r="H408" s="33"/>
    </row>
    <row r="409" spans="1:8" ht="12.75">
      <c r="A409" s="17"/>
      <c r="C409" s="33"/>
      <c r="D409" s="33"/>
      <c r="E409" s="33"/>
      <c r="F409" s="33"/>
      <c r="G409" s="34"/>
      <c r="H409" s="33"/>
    </row>
    <row r="410" spans="1:8" ht="12.75">
      <c r="A410" s="17"/>
      <c r="C410" s="33"/>
      <c r="D410" s="33"/>
      <c r="E410" s="33"/>
      <c r="F410" s="33"/>
      <c r="G410" s="34"/>
      <c r="H410" s="33"/>
    </row>
    <row r="411" spans="1:8" ht="12.75">
      <c r="A411" s="17"/>
      <c r="C411" s="33"/>
      <c r="D411" s="33"/>
      <c r="E411" s="33"/>
      <c r="F411" s="33"/>
      <c r="G411" s="34"/>
      <c r="H411" s="33"/>
    </row>
    <row r="412" spans="1:8" ht="12.75">
      <c r="A412" s="17"/>
      <c r="C412" s="33"/>
      <c r="D412" s="33"/>
      <c r="E412" s="33"/>
      <c r="F412" s="33"/>
      <c r="G412" s="34"/>
      <c r="H412" s="33"/>
    </row>
    <row r="413" spans="1:8" ht="12.75">
      <c r="A413" s="17"/>
      <c r="C413" s="33"/>
      <c r="D413" s="33"/>
      <c r="E413" s="33"/>
      <c r="F413" s="33"/>
      <c r="G413" s="34"/>
      <c r="H413" s="33"/>
    </row>
    <row r="414" spans="1:8" ht="12.75">
      <c r="A414" s="17"/>
      <c r="C414" s="33"/>
      <c r="D414" s="33"/>
      <c r="E414" s="33"/>
      <c r="F414" s="33"/>
      <c r="G414" s="34"/>
      <c r="H414" s="33"/>
    </row>
    <row r="415" spans="1:8" ht="12.75">
      <c r="A415" s="17"/>
      <c r="C415" s="33"/>
      <c r="D415" s="33"/>
      <c r="E415" s="33"/>
      <c r="F415" s="33"/>
      <c r="G415" s="34"/>
      <c r="H415" s="33"/>
    </row>
    <row r="416" spans="1:8" ht="12.75">
      <c r="A416" s="17"/>
      <c r="C416" s="33"/>
      <c r="D416" s="33"/>
      <c r="E416" s="33"/>
      <c r="F416" s="33"/>
      <c r="G416" s="34"/>
      <c r="H416" s="33"/>
    </row>
    <row r="417" spans="1:8" ht="12.75">
      <c r="A417" s="17"/>
      <c r="C417" s="33"/>
      <c r="D417" s="33"/>
      <c r="E417" s="33"/>
      <c r="F417" s="33"/>
      <c r="G417" s="34"/>
      <c r="H417" s="33"/>
    </row>
    <row r="418" spans="1:8" ht="12.75">
      <c r="A418" s="17"/>
      <c r="C418" s="33"/>
      <c r="D418" s="33"/>
      <c r="E418" s="33"/>
      <c r="F418" s="33"/>
      <c r="G418" s="34"/>
      <c r="H418" s="33"/>
    </row>
    <row r="419" spans="1:8" ht="12.75">
      <c r="A419" s="17"/>
      <c r="C419" s="33"/>
      <c r="D419" s="33"/>
      <c r="E419" s="33"/>
      <c r="F419" s="33"/>
      <c r="G419" s="34"/>
      <c r="H419" s="33"/>
    </row>
    <row r="420" spans="1:8" ht="12.75">
      <c r="A420" s="17"/>
      <c r="C420" s="33"/>
      <c r="D420" s="33"/>
      <c r="E420" s="33"/>
      <c r="F420" s="33"/>
      <c r="G420" s="34"/>
      <c r="H420" s="33"/>
    </row>
    <row r="421" spans="1:8" ht="12.75">
      <c r="A421" s="17"/>
      <c r="C421" s="33"/>
      <c r="D421" s="33"/>
      <c r="E421" s="33"/>
      <c r="F421" s="33"/>
      <c r="G421" s="34"/>
      <c r="H421" s="33"/>
    </row>
    <row r="422" spans="1:8" ht="12.75">
      <c r="A422" s="17"/>
      <c r="C422" s="33"/>
      <c r="D422" s="33"/>
      <c r="E422" s="33"/>
      <c r="F422" s="33"/>
      <c r="G422" s="34"/>
      <c r="H422" s="33"/>
    </row>
    <row r="423" spans="1:8" ht="12.75">
      <c r="A423" s="17"/>
      <c r="C423" s="33"/>
      <c r="D423" s="33"/>
      <c r="E423" s="33"/>
      <c r="F423" s="33"/>
      <c r="G423" s="34"/>
      <c r="H423" s="33"/>
    </row>
    <row r="424" spans="1:8" ht="12.75">
      <c r="A424" s="17"/>
      <c r="C424" s="33"/>
      <c r="D424" s="33"/>
      <c r="E424" s="33"/>
      <c r="F424" s="33"/>
      <c r="G424" s="34"/>
      <c r="H424" s="33"/>
    </row>
    <row r="425" spans="1:8" ht="12.75">
      <c r="A425" s="17"/>
      <c r="C425" s="33"/>
      <c r="D425" s="33"/>
      <c r="E425" s="33"/>
      <c r="F425" s="33"/>
      <c r="G425" s="34"/>
      <c r="H425" s="33"/>
    </row>
    <row r="426" spans="1:8" ht="12.75">
      <c r="A426" s="17"/>
      <c r="C426" s="33"/>
      <c r="D426" s="33"/>
      <c r="E426" s="33"/>
      <c r="F426" s="33"/>
      <c r="G426" s="34"/>
      <c r="H426" s="33"/>
    </row>
    <row r="427" spans="1:8" ht="12.75">
      <c r="A427" s="17"/>
      <c r="C427" s="33"/>
      <c r="D427" s="33"/>
      <c r="E427" s="33"/>
      <c r="F427" s="33"/>
      <c r="G427" s="34"/>
      <c r="H427" s="33"/>
    </row>
    <row r="428" spans="1:8" ht="12.75">
      <c r="A428" s="17"/>
      <c r="C428" s="33"/>
      <c r="D428" s="33"/>
      <c r="E428" s="33"/>
      <c r="F428" s="33"/>
      <c r="G428" s="34"/>
      <c r="H428" s="33"/>
    </row>
    <row r="429" spans="1:8" ht="12.75">
      <c r="A429" s="17"/>
      <c r="C429" s="33"/>
      <c r="D429" s="33"/>
      <c r="E429" s="33"/>
      <c r="F429" s="33"/>
      <c r="G429" s="34"/>
      <c r="H429" s="33"/>
    </row>
    <row r="430" spans="1:8" ht="12.75">
      <c r="A430" s="17"/>
      <c r="C430" s="33"/>
      <c r="D430" s="33"/>
      <c r="E430" s="33"/>
      <c r="F430" s="33"/>
      <c r="G430" s="34"/>
      <c r="H430" s="33"/>
    </row>
    <row r="431" spans="1:8" ht="12.75">
      <c r="A431" s="17"/>
      <c r="C431" s="33"/>
      <c r="D431" s="33"/>
      <c r="E431" s="33"/>
      <c r="F431" s="33"/>
      <c r="G431" s="34"/>
      <c r="H431" s="33"/>
    </row>
    <row r="432" spans="1:8" ht="12.75">
      <c r="A432" s="17"/>
      <c r="C432" s="33"/>
      <c r="D432" s="33"/>
      <c r="E432" s="33"/>
      <c r="F432" s="33"/>
      <c r="G432" s="34"/>
      <c r="H432" s="33"/>
    </row>
    <row r="433" spans="1:8" ht="12.75">
      <c r="A433" s="17"/>
      <c r="C433" s="33"/>
      <c r="D433" s="33"/>
      <c r="E433" s="33"/>
      <c r="F433" s="33"/>
      <c r="G433" s="34"/>
      <c r="H433" s="33"/>
    </row>
    <row r="434" spans="1:8" ht="12.75">
      <c r="A434" s="17"/>
      <c r="C434" s="33"/>
      <c r="D434" s="33"/>
      <c r="E434" s="33"/>
      <c r="F434" s="33"/>
      <c r="G434" s="34"/>
      <c r="H434" s="33"/>
    </row>
    <row r="435" spans="1:8" ht="12.75">
      <c r="A435" s="17"/>
      <c r="C435" s="33"/>
      <c r="D435" s="33"/>
      <c r="E435" s="33"/>
      <c r="F435" s="33"/>
      <c r="G435" s="34"/>
      <c r="H435" s="33"/>
    </row>
    <row r="436" spans="1:8" ht="12.75">
      <c r="A436" s="17"/>
      <c r="C436" s="33"/>
      <c r="D436" s="33"/>
      <c r="E436" s="33"/>
      <c r="F436" s="33"/>
      <c r="G436" s="34"/>
      <c r="H436" s="33"/>
    </row>
    <row r="437" spans="1:8" ht="12.75">
      <c r="A437" s="17"/>
      <c r="C437" s="33"/>
      <c r="D437" s="33"/>
      <c r="E437" s="33"/>
      <c r="F437" s="33"/>
      <c r="G437" s="34"/>
      <c r="H437" s="33"/>
    </row>
    <row r="438" spans="1:8" ht="12.75">
      <c r="A438" s="17"/>
      <c r="C438" s="33"/>
      <c r="D438" s="33"/>
      <c r="E438" s="33"/>
      <c r="F438" s="33"/>
      <c r="G438" s="34"/>
      <c r="H438" s="33"/>
    </row>
    <row r="439" spans="1:8" ht="12.75">
      <c r="A439" s="17"/>
      <c r="C439" s="33"/>
      <c r="D439" s="33"/>
      <c r="E439" s="33"/>
      <c r="F439" s="33"/>
      <c r="G439" s="34"/>
      <c r="H439" s="33"/>
    </row>
    <row r="440" spans="1:8" ht="12.75">
      <c r="A440" s="17"/>
      <c r="C440" s="33"/>
      <c r="D440" s="33"/>
      <c r="E440" s="33"/>
      <c r="F440" s="33"/>
      <c r="G440" s="34"/>
      <c r="H440" s="33"/>
    </row>
    <row r="441" spans="1:8" ht="12.75">
      <c r="A441" s="17"/>
      <c r="C441" s="33"/>
      <c r="D441" s="33"/>
      <c r="E441" s="33"/>
      <c r="F441" s="33"/>
      <c r="G441" s="34"/>
      <c r="H441" s="33"/>
    </row>
    <row r="442" spans="1:8" ht="12.75">
      <c r="A442" s="17"/>
      <c r="C442" s="33"/>
      <c r="D442" s="33"/>
      <c r="E442" s="33"/>
      <c r="F442" s="33"/>
      <c r="G442" s="34"/>
      <c r="H442" s="33"/>
    </row>
    <row r="443" spans="1:8" ht="12.75">
      <c r="A443" s="17"/>
      <c r="C443" s="33"/>
      <c r="D443" s="33"/>
      <c r="E443" s="33"/>
      <c r="F443" s="33"/>
      <c r="G443" s="34"/>
      <c r="H443" s="33"/>
    </row>
    <row r="444" spans="1:8" ht="12.75">
      <c r="A444" s="17"/>
      <c r="C444" s="33"/>
      <c r="D444" s="33"/>
      <c r="E444" s="33"/>
      <c r="F444" s="33"/>
      <c r="G444" s="34"/>
      <c r="H444" s="33"/>
    </row>
    <row r="445" spans="1:8" ht="12.75">
      <c r="A445" s="17"/>
      <c r="C445" s="33"/>
      <c r="D445" s="33"/>
      <c r="E445" s="33"/>
      <c r="F445" s="33"/>
      <c r="G445" s="34"/>
      <c r="H445" s="33"/>
    </row>
    <row r="446" spans="1:8" ht="12.75">
      <c r="A446" s="17"/>
      <c r="C446" s="33"/>
      <c r="D446" s="33"/>
      <c r="E446" s="33"/>
      <c r="F446" s="33"/>
      <c r="G446" s="34"/>
      <c r="H446" s="33"/>
    </row>
    <row r="447" spans="1:8" ht="12.75">
      <c r="A447" s="17"/>
      <c r="C447" s="33"/>
      <c r="D447" s="33"/>
      <c r="E447" s="33"/>
      <c r="F447" s="33"/>
      <c r="G447" s="34"/>
      <c r="H447" s="33"/>
    </row>
    <row r="448" spans="1:8" ht="12.75">
      <c r="A448" s="17"/>
      <c r="C448" s="33"/>
      <c r="D448" s="33"/>
      <c r="E448" s="33"/>
      <c r="F448" s="33"/>
      <c r="G448" s="34"/>
      <c r="H448" s="33"/>
    </row>
    <row r="449" spans="1:8" ht="12.75">
      <c r="A449" s="17"/>
      <c r="C449" s="33"/>
      <c r="D449" s="33"/>
      <c r="E449" s="33"/>
      <c r="F449" s="33"/>
      <c r="G449" s="34"/>
      <c r="H449" s="33"/>
    </row>
    <row r="450" spans="1:8" ht="12.75">
      <c r="A450" s="17"/>
      <c r="C450" s="33"/>
      <c r="D450" s="33"/>
      <c r="E450" s="33"/>
      <c r="F450" s="33"/>
      <c r="G450" s="34"/>
      <c r="H450" s="33"/>
    </row>
    <row r="451" spans="1:8" ht="12.75">
      <c r="A451" s="17"/>
      <c r="C451" s="33"/>
      <c r="D451" s="33"/>
      <c r="E451" s="33"/>
      <c r="F451" s="33"/>
      <c r="G451" s="34"/>
      <c r="H451" s="33"/>
    </row>
    <row r="452" spans="1:8" ht="12.75">
      <c r="A452" s="17"/>
      <c r="C452" s="33"/>
      <c r="D452" s="33"/>
      <c r="E452" s="33"/>
      <c r="F452" s="33"/>
      <c r="G452" s="34"/>
      <c r="H452" s="33"/>
    </row>
    <row r="453" spans="1:8" ht="12.75">
      <c r="A453" s="17"/>
      <c r="C453" s="33"/>
      <c r="D453" s="33"/>
      <c r="E453" s="33"/>
      <c r="F453" s="33"/>
      <c r="G453" s="34"/>
      <c r="H453" s="33"/>
    </row>
    <row r="454" spans="1:8" ht="12.75">
      <c r="A454" s="17"/>
      <c r="C454" s="33"/>
      <c r="D454" s="33"/>
      <c r="E454" s="33"/>
      <c r="F454" s="33"/>
      <c r="G454" s="34"/>
      <c r="H454" s="33"/>
    </row>
    <row r="455" spans="1:8" ht="12.75">
      <c r="A455" s="17"/>
      <c r="C455" s="33"/>
      <c r="D455" s="33"/>
      <c r="E455" s="33"/>
      <c r="F455" s="33"/>
      <c r="G455" s="34"/>
      <c r="H455" s="33"/>
    </row>
    <row r="456" spans="1:8" ht="12.75">
      <c r="A456" s="17"/>
      <c r="C456" s="33"/>
      <c r="D456" s="33"/>
      <c r="E456" s="33"/>
      <c r="F456" s="33"/>
      <c r="G456" s="34"/>
      <c r="H456" s="33"/>
    </row>
    <row r="457" spans="1:8" ht="12.75">
      <c r="A457" s="17"/>
      <c r="C457" s="33"/>
      <c r="D457" s="33"/>
      <c r="E457" s="33"/>
      <c r="F457" s="33"/>
      <c r="G457" s="34"/>
      <c r="H457" s="33"/>
    </row>
    <row r="458" spans="1:8" ht="12.75">
      <c r="A458" s="17"/>
      <c r="C458" s="33"/>
      <c r="D458" s="33"/>
      <c r="E458" s="33"/>
      <c r="F458" s="33"/>
      <c r="G458" s="34"/>
      <c r="H458" s="33"/>
    </row>
    <row r="459" spans="1:8" ht="12.75">
      <c r="A459" s="17"/>
      <c r="C459" s="33"/>
      <c r="D459" s="33"/>
      <c r="E459" s="33"/>
      <c r="F459" s="33"/>
      <c r="G459" s="34"/>
      <c r="H459" s="33"/>
    </row>
    <row r="460" spans="1:8" ht="12.75">
      <c r="A460" s="17"/>
      <c r="C460" s="33"/>
      <c r="D460" s="33"/>
      <c r="E460" s="33"/>
      <c r="F460" s="33"/>
      <c r="G460" s="34"/>
      <c r="H460" s="33"/>
    </row>
    <row r="461" spans="1:8" ht="12.75">
      <c r="A461" s="17"/>
      <c r="C461" s="33"/>
      <c r="D461" s="33"/>
      <c r="E461" s="33"/>
      <c r="F461" s="33"/>
      <c r="G461" s="34"/>
      <c r="H461" s="33"/>
    </row>
    <row r="462" spans="1:8" ht="12.75">
      <c r="A462" s="17"/>
      <c r="C462" s="33"/>
      <c r="D462" s="33"/>
      <c r="E462" s="33"/>
      <c r="F462" s="33"/>
      <c r="G462" s="34"/>
      <c r="H462" s="33"/>
    </row>
    <row r="463" spans="1:8" ht="12.75">
      <c r="A463" s="17"/>
      <c r="C463" s="33"/>
      <c r="D463" s="33"/>
      <c r="E463" s="33"/>
      <c r="F463" s="33"/>
      <c r="G463" s="34"/>
      <c r="H463" s="33"/>
    </row>
    <row r="464" spans="1:8" ht="12.75">
      <c r="A464" s="17"/>
      <c r="C464" s="33"/>
      <c r="D464" s="33"/>
      <c r="E464" s="33"/>
      <c r="F464" s="33"/>
      <c r="G464" s="34"/>
      <c r="H464" s="33"/>
    </row>
    <row r="465" spans="1:8" ht="12.75">
      <c r="A465" s="17"/>
      <c r="C465" s="33"/>
      <c r="D465" s="33"/>
      <c r="E465" s="33"/>
      <c r="F465" s="33"/>
      <c r="G465" s="34"/>
      <c r="H465" s="33"/>
    </row>
    <row r="466" spans="1:8" ht="12.75">
      <c r="A466" s="17"/>
      <c r="C466" s="33"/>
      <c r="D466" s="33"/>
      <c r="E466" s="33"/>
      <c r="F466" s="33"/>
      <c r="G466" s="34"/>
      <c r="H466" s="33"/>
    </row>
    <row r="467" spans="1:8" ht="12.75">
      <c r="A467" s="17"/>
      <c r="C467" s="33"/>
      <c r="D467" s="33"/>
      <c r="E467" s="33"/>
      <c r="F467" s="33"/>
      <c r="G467" s="34"/>
      <c r="H467" s="33"/>
    </row>
    <row r="468" spans="1:8" ht="12.75">
      <c r="A468" s="17"/>
      <c r="C468" s="33"/>
      <c r="D468" s="33"/>
      <c r="E468" s="33"/>
      <c r="F468" s="33"/>
      <c r="G468" s="34"/>
      <c r="H468" s="33"/>
    </row>
    <row r="469" spans="1:8" ht="12.75">
      <c r="A469" s="17"/>
      <c r="C469" s="33"/>
      <c r="D469" s="33"/>
      <c r="E469" s="33"/>
      <c r="F469" s="33"/>
      <c r="G469" s="34"/>
      <c r="H469" s="33"/>
    </row>
    <row r="470" spans="1:8" ht="12.75">
      <c r="A470" s="17"/>
      <c r="C470" s="33"/>
      <c r="D470" s="33"/>
      <c r="E470" s="33"/>
      <c r="F470" s="33"/>
      <c r="G470" s="34"/>
      <c r="H470" s="33"/>
    </row>
    <row r="471" spans="1:8" ht="12.75">
      <c r="A471" s="17"/>
      <c r="C471" s="33"/>
      <c r="D471" s="33"/>
      <c r="E471" s="33"/>
      <c r="F471" s="33"/>
      <c r="G471" s="34"/>
      <c r="H471" s="33"/>
    </row>
    <row r="472" spans="1:8" ht="12.75">
      <c r="A472" s="17"/>
      <c r="C472" s="33"/>
      <c r="D472" s="33"/>
      <c r="E472" s="33"/>
      <c r="F472" s="33"/>
      <c r="G472" s="34"/>
      <c r="H472" s="33"/>
    </row>
    <row r="473" spans="1:8" ht="12.75">
      <c r="A473" s="17"/>
      <c r="C473" s="33"/>
      <c r="D473" s="33"/>
      <c r="E473" s="33"/>
      <c r="F473" s="33"/>
      <c r="G473" s="34"/>
      <c r="H473" s="33"/>
    </row>
    <row r="474" spans="1:8" ht="12.75">
      <c r="A474" s="17"/>
      <c r="C474" s="33"/>
      <c r="D474" s="33"/>
      <c r="E474" s="33"/>
      <c r="F474" s="33"/>
      <c r="G474" s="34"/>
      <c r="H474" s="33"/>
    </row>
  </sheetData>
  <sheetProtection/>
  <mergeCells count="17">
    <mergeCell ref="A1:P1"/>
    <mergeCell ref="A2:C2"/>
    <mergeCell ref="A3:P3"/>
    <mergeCell ref="A4:P4"/>
    <mergeCell ref="A5:A6"/>
    <mergeCell ref="B5:B6"/>
    <mergeCell ref="C5:C6"/>
    <mergeCell ref="D5:D6"/>
    <mergeCell ref="E5:E6"/>
    <mergeCell ref="F5:K5"/>
    <mergeCell ref="A35:C35"/>
    <mergeCell ref="L5:P5"/>
    <mergeCell ref="A27:H27"/>
    <mergeCell ref="A28:H28"/>
    <mergeCell ref="A30:F30"/>
    <mergeCell ref="A31:P31"/>
    <mergeCell ref="A33:C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B8" sqref="B8:I8"/>
    </sheetView>
  </sheetViews>
  <sheetFormatPr defaultColWidth="9.140625" defaultRowHeight="12.75"/>
  <cols>
    <col min="1" max="1" width="2.421875" style="0" customWidth="1"/>
    <col min="2" max="2" width="5.8515625" style="0" customWidth="1"/>
    <col min="3" max="3" width="6.8515625" style="0" customWidth="1"/>
    <col min="4" max="4" width="25.28125" style="0" customWidth="1"/>
    <col min="5" max="5" width="12.57421875" style="0" customWidth="1"/>
    <col min="6" max="6" width="11.00390625" style="0" customWidth="1"/>
    <col min="7" max="7" width="10.8515625" style="0" customWidth="1"/>
    <col min="8" max="8" width="10.28125" style="0" customWidth="1"/>
    <col min="9" max="9" width="12.00390625" style="0" customWidth="1"/>
    <col min="11" max="11" width="11.7109375" style="0" customWidth="1"/>
    <col min="13" max="13" width="10.00390625" style="0" bestFit="1" customWidth="1"/>
  </cols>
  <sheetData>
    <row r="1" s="97" customFormat="1" ht="12.75"/>
    <row r="2" s="97" customFormat="1" ht="15.75">
      <c r="B2" s="98"/>
    </row>
    <row r="3" spans="2:9" s="97" customFormat="1" ht="15">
      <c r="B3" s="99"/>
      <c r="I3" s="99" t="s">
        <v>142</v>
      </c>
    </row>
    <row r="4" spans="2:9" s="97" customFormat="1" ht="12.75">
      <c r="B4" s="100"/>
      <c r="I4" s="100" t="s">
        <v>143</v>
      </c>
    </row>
    <row r="5" spans="1:9" ht="22.5" customHeight="1">
      <c r="A5" s="101"/>
      <c r="B5" s="178" t="s">
        <v>254</v>
      </c>
      <c r="C5" s="178"/>
      <c r="D5" s="178"/>
      <c r="E5" s="178"/>
      <c r="F5" s="178"/>
      <c r="G5" s="178"/>
      <c r="H5" s="178"/>
      <c r="I5" s="178"/>
    </row>
    <row r="6" spans="3:8" s="102" customFormat="1" ht="15.75" customHeight="1">
      <c r="C6" s="103"/>
      <c r="D6" s="103"/>
      <c r="E6" s="103"/>
      <c r="F6" s="103"/>
      <c r="G6" s="103"/>
      <c r="H6" s="103"/>
    </row>
    <row r="7" s="102" customFormat="1" ht="15.75" customHeight="1">
      <c r="D7" s="104"/>
    </row>
    <row r="8" spans="2:9" s="102" customFormat="1" ht="15.75" customHeight="1">
      <c r="B8" s="179" t="s">
        <v>144</v>
      </c>
      <c r="C8" s="179"/>
      <c r="D8" s="179"/>
      <c r="E8" s="179"/>
      <c r="F8" s="179"/>
      <c r="G8" s="179"/>
      <c r="H8" s="179"/>
      <c r="I8" s="179"/>
    </row>
    <row r="9" spans="2:9" s="102" customFormat="1" ht="15.75">
      <c r="B9" s="105"/>
      <c r="C9" s="105"/>
      <c r="D9" s="105"/>
      <c r="E9" s="105"/>
      <c r="F9" s="105"/>
      <c r="G9" s="105"/>
      <c r="H9" s="105"/>
      <c r="I9" s="105"/>
    </row>
    <row r="10" spans="2:9" s="102" customFormat="1" ht="15.75">
      <c r="B10" s="105"/>
      <c r="C10" s="105"/>
      <c r="D10" s="105"/>
      <c r="E10" s="105"/>
      <c r="F10" s="105"/>
      <c r="G10" s="105"/>
      <c r="H10" s="105"/>
      <c r="I10" s="105"/>
    </row>
    <row r="11" s="97" customFormat="1" ht="12.75">
      <c r="B11" s="106"/>
    </row>
    <row r="12" spans="2:9" s="97" customFormat="1" ht="12.75">
      <c r="B12" s="180" t="s">
        <v>1</v>
      </c>
      <c r="C12" s="174" t="s">
        <v>145</v>
      </c>
      <c r="D12" s="174" t="s">
        <v>146</v>
      </c>
      <c r="E12" s="174" t="s">
        <v>147</v>
      </c>
      <c r="F12" s="184" t="s">
        <v>148</v>
      </c>
      <c r="G12" s="184"/>
      <c r="H12" s="184"/>
      <c r="I12" s="174" t="s">
        <v>149</v>
      </c>
    </row>
    <row r="13" spans="2:9" s="97" customFormat="1" ht="12.75">
      <c r="B13" s="181"/>
      <c r="C13" s="183"/>
      <c r="D13" s="183"/>
      <c r="E13" s="183"/>
      <c r="F13" s="174" t="s">
        <v>150</v>
      </c>
      <c r="G13" s="174" t="s">
        <v>151</v>
      </c>
      <c r="H13" s="174" t="s">
        <v>152</v>
      </c>
      <c r="I13" s="183"/>
    </row>
    <row r="14" spans="2:9" s="97" customFormat="1" ht="12.75">
      <c r="B14" s="182"/>
      <c r="C14" s="175"/>
      <c r="D14" s="175"/>
      <c r="E14" s="175"/>
      <c r="F14" s="175"/>
      <c r="G14" s="175"/>
      <c r="H14" s="175"/>
      <c r="I14" s="175"/>
    </row>
    <row r="15" spans="2:9" s="97" customFormat="1" ht="33.75" customHeight="1">
      <c r="B15" s="107">
        <v>1</v>
      </c>
      <c r="C15" s="108" t="s">
        <v>160</v>
      </c>
      <c r="D15" s="110" t="s">
        <v>168</v>
      </c>
      <c r="E15" s="109"/>
      <c r="F15" s="109"/>
      <c r="G15" s="109"/>
      <c r="H15" s="109"/>
      <c r="I15" s="109"/>
    </row>
    <row r="16" spans="2:9" s="97" customFormat="1" ht="36" customHeight="1">
      <c r="B16" s="107">
        <v>2</v>
      </c>
      <c r="C16" s="108" t="s">
        <v>161</v>
      </c>
      <c r="D16" s="110" t="s">
        <v>153</v>
      </c>
      <c r="E16" s="109"/>
      <c r="F16" s="109"/>
      <c r="G16" s="109"/>
      <c r="H16" s="109"/>
      <c r="I16" s="109"/>
    </row>
    <row r="17" spans="2:9" s="97" customFormat="1" ht="36" customHeight="1">
      <c r="B17" s="107">
        <v>3</v>
      </c>
      <c r="C17" s="108" t="s">
        <v>162</v>
      </c>
      <c r="D17" s="110" t="s">
        <v>167</v>
      </c>
      <c r="E17" s="109"/>
      <c r="F17" s="109"/>
      <c r="G17" s="109"/>
      <c r="H17" s="109"/>
      <c r="I17" s="109"/>
    </row>
    <row r="18" spans="2:9" s="97" customFormat="1" ht="35.25" customHeight="1">
      <c r="B18" s="107">
        <v>4</v>
      </c>
      <c r="C18" s="108" t="s">
        <v>163</v>
      </c>
      <c r="D18" s="110" t="s">
        <v>245</v>
      </c>
      <c r="E18" s="109"/>
      <c r="F18" s="109"/>
      <c r="G18" s="109"/>
      <c r="H18" s="109"/>
      <c r="I18" s="109"/>
    </row>
    <row r="19" spans="2:9" s="97" customFormat="1" ht="33.75" customHeight="1">
      <c r="B19" s="107">
        <v>5</v>
      </c>
      <c r="C19" s="108" t="s">
        <v>164</v>
      </c>
      <c r="D19" s="187" t="s">
        <v>232</v>
      </c>
      <c r="E19" s="109"/>
      <c r="F19" s="109"/>
      <c r="G19" s="109"/>
      <c r="H19" s="109"/>
      <c r="I19" s="109"/>
    </row>
    <row r="20" spans="2:9" s="97" customFormat="1" ht="66.75" customHeight="1">
      <c r="B20" s="107">
        <v>6</v>
      </c>
      <c r="C20" s="108" t="s">
        <v>165</v>
      </c>
      <c r="D20" s="127" t="s">
        <v>169</v>
      </c>
      <c r="E20" s="109"/>
      <c r="F20" s="109"/>
      <c r="G20" s="109"/>
      <c r="H20" s="109"/>
      <c r="I20" s="109"/>
    </row>
    <row r="21" spans="2:17" s="97" customFormat="1" ht="24" customHeight="1">
      <c r="B21" s="107"/>
      <c r="C21" s="107"/>
      <c r="D21" s="107" t="s">
        <v>154</v>
      </c>
      <c r="E21" s="109"/>
      <c r="F21" s="111"/>
      <c r="G21" s="111"/>
      <c r="H21" s="111"/>
      <c r="I21" s="111"/>
      <c r="K21" s="112"/>
      <c r="L21" s="112"/>
      <c r="M21" s="112"/>
      <c r="N21" s="112"/>
      <c r="O21" s="112"/>
      <c r="P21" s="112"/>
      <c r="Q21" s="112"/>
    </row>
    <row r="22" spans="2:9" s="97" customFormat="1" ht="15.75">
      <c r="B22" s="176" t="s">
        <v>155</v>
      </c>
      <c r="C22" s="176"/>
      <c r="D22" s="176"/>
      <c r="E22" s="114"/>
      <c r="F22" s="115"/>
      <c r="G22" s="115"/>
      <c r="H22" s="115"/>
      <c r="I22" s="115"/>
    </row>
    <row r="23" spans="2:9" s="97" customFormat="1" ht="15.75">
      <c r="B23" s="176" t="s">
        <v>156</v>
      </c>
      <c r="C23" s="176"/>
      <c r="D23" s="176"/>
      <c r="E23" s="116"/>
      <c r="F23" s="115"/>
      <c r="G23" s="115"/>
      <c r="H23" s="115"/>
      <c r="I23" s="115"/>
    </row>
    <row r="24" spans="2:9" s="97" customFormat="1" ht="15.75">
      <c r="B24" s="117"/>
      <c r="C24" s="113"/>
      <c r="D24" s="113" t="s">
        <v>157</v>
      </c>
      <c r="E24" s="116"/>
      <c r="F24" s="115"/>
      <c r="G24" s="115"/>
      <c r="H24" s="115"/>
      <c r="I24" s="115"/>
    </row>
    <row r="25" spans="2:9" s="97" customFormat="1" ht="15.75">
      <c r="B25" s="176" t="s">
        <v>0</v>
      </c>
      <c r="C25" s="176"/>
      <c r="D25" s="176"/>
      <c r="E25" s="118"/>
      <c r="F25" s="115"/>
      <c r="G25" s="115"/>
      <c r="H25" s="115"/>
      <c r="I25" s="115"/>
    </row>
    <row r="26" spans="2:11" s="97" customFormat="1" ht="15" customHeight="1">
      <c r="B26" s="177" t="s">
        <v>158</v>
      </c>
      <c r="C26" s="177"/>
      <c r="D26" s="177"/>
      <c r="E26" s="120"/>
      <c r="F26" s="121"/>
      <c r="G26" s="121"/>
      <c r="H26" s="121"/>
      <c r="I26" s="121"/>
      <c r="K26" s="122"/>
    </row>
    <row r="27" spans="2:9" s="97" customFormat="1" ht="15.75">
      <c r="B27" s="123"/>
      <c r="C27" s="117"/>
      <c r="D27" s="119" t="s">
        <v>159</v>
      </c>
      <c r="E27" s="124"/>
      <c r="F27" s="121"/>
      <c r="G27" s="121"/>
      <c r="H27" s="121"/>
      <c r="I27" s="121"/>
    </row>
    <row r="28" spans="2:5" s="97" customFormat="1" ht="12.75">
      <c r="B28" s="106"/>
      <c r="D28" s="125"/>
      <c r="E28" s="126"/>
    </row>
    <row r="29" spans="2:5" s="97" customFormat="1" ht="12.75">
      <c r="B29" s="106"/>
      <c r="D29" s="125"/>
      <c r="E29" s="126"/>
    </row>
    <row r="30" spans="2:5" s="97" customFormat="1" ht="12.75">
      <c r="B30" s="106"/>
      <c r="D30" s="125"/>
      <c r="E30" s="126"/>
    </row>
    <row r="31" spans="2:4" ht="12.75">
      <c r="B31" s="150" t="s">
        <v>38</v>
      </c>
      <c r="C31" s="151"/>
      <c r="D31" s="151"/>
    </row>
    <row r="32" spans="2:4" ht="12.75">
      <c r="B32" s="46"/>
      <c r="C32" s="46"/>
      <c r="D32" s="39"/>
    </row>
    <row r="33" spans="2:4" ht="12.75">
      <c r="B33" s="150" t="s">
        <v>23</v>
      </c>
      <c r="C33" s="151"/>
      <c r="D33" s="151"/>
    </row>
  </sheetData>
  <sheetProtection/>
  <mergeCells count="17">
    <mergeCell ref="B5:I5"/>
    <mergeCell ref="B8:I8"/>
    <mergeCell ref="B12:B14"/>
    <mergeCell ref="C12:C14"/>
    <mergeCell ref="D12:D14"/>
    <mergeCell ref="E12:E14"/>
    <mergeCell ref="F12:H12"/>
    <mergeCell ref="I12:I14"/>
    <mergeCell ref="F13:F14"/>
    <mergeCell ref="G13:G14"/>
    <mergeCell ref="B33:D33"/>
    <mergeCell ref="H13:H14"/>
    <mergeCell ref="B22:D22"/>
    <mergeCell ref="B23:D23"/>
    <mergeCell ref="B25:D25"/>
    <mergeCell ref="B26:D26"/>
    <mergeCell ref="B31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Gunita</dc:creator>
  <cp:keywords/>
  <dc:description/>
  <cp:lastModifiedBy>Gunita</cp:lastModifiedBy>
  <cp:lastPrinted>2013-11-11T11:44:09Z</cp:lastPrinted>
  <dcterms:created xsi:type="dcterms:W3CDTF">1996-10-14T23:33:28Z</dcterms:created>
  <dcterms:modified xsi:type="dcterms:W3CDTF">2016-05-30T20:23:04Z</dcterms:modified>
  <cp:category/>
  <cp:version/>
  <cp:contentType/>
  <cp:contentStatus/>
</cp:coreProperties>
</file>