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<sst xmlns="http://schemas.openxmlformats.org/spreadsheetml/2006/main" count="56" uniqueCount="34">
  <si>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2.stāva gaiteņa  remonts</t>
  </si>
  <si>
    <t> Nr.</t>
  </si>
  <si>
    <t> Darba</t>
  </si>
  <si>
    <t> Mērvie-nība</t>
  </si>
  <si>
    <t> Dau-dzums</t>
  </si>
  <si>
    <t>p.k.</t>
  </si>
  <si>
    <t>nosaukums</t>
  </si>
  <si>
    <t>Noņemt esošo grīdas segumu, demontēt grīdas pamatni, grīdlīsti</t>
  </si>
  <si>
    <t>m2</t>
  </si>
  <si>
    <t>Izlīdzināt grīdas ar cementa javu</t>
  </si>
  <si>
    <t>Ieklāt nodilumizturīgu linoleju, metinot šuves un līmējot pie pamatnes</t>
  </si>
  <si>
    <t>Montēt krāsotas koka grīdlīstes</t>
  </si>
  <si>
    <t>m</t>
  </si>
  <si>
    <t>1.stāva gaiteņa remonts</t>
  </si>
  <si>
    <t>Demontēt stikla blokus gala sienā</t>
  </si>
  <si>
    <t>Daļēji aizmūrēt ailu</t>
  </si>
  <si>
    <t>Apmest mūrētās sienas</t>
  </si>
  <si>
    <t>Montēt jaunus daļēji veramus PVC logu blokus 1.4x1.25m ar logailas apdari no ārpuses</t>
  </si>
  <si>
    <t>gb</t>
  </si>
  <si>
    <t>Montēt iekšējās palodzes b=25cm</t>
  </si>
  <si>
    <t>Montēt ārējās skārda palodzes b=20cm</t>
  </si>
  <si>
    <t>Apdarināt logailas no iekšpuses</t>
  </si>
  <si>
    <t>Griestu  līdzināšana ar apmetumu, gruntēšana, špaktelēšana, krāsošana</t>
  </si>
  <si>
    <t>Sienu  līdzināšana ar apmetumu, gruntēšana, špaktelēšana,  krāsošana</t>
  </si>
  <si>
    <t xml:space="preserve">Krāsot durvis , durvju apmales ( no vienas puses) </t>
  </si>
  <si>
    <t>Nomainīt apkures radiatoru</t>
  </si>
  <si>
    <t>kpl</t>
  </si>
  <si>
    <t>Montēt kabeļu kanālus  vadu nosegšanai</t>
  </si>
  <si>
    <t>Būvgružu izvākšana no telpām , konteinera noma</t>
  </si>
  <si>
    <t xml:space="preserve">Ieejas durvju maiņa, vējtvera atjaunošana </t>
  </si>
  <si>
    <t>Nomainīt ārdurvis  0.9x2.1m</t>
  </si>
  <si>
    <t>Iebūvēt  PVC stiklotu starpsienu 3,2*2.6 m ar ārdurvju bloku un vitrīnām  (slēdzamas durvis  ar pašaizveres mehānismu)</t>
  </si>
  <si>
    <t>Darbu apjomi</t>
  </si>
  <si>
    <t>obj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</si>
</sst>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5" fillId="0" borderId="1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J26" sqref="J26"/>
    </sheetView>
  </sheetViews>
  <sheetFormatPr defaultColWidth="8.00390625" defaultRowHeight="15"/>
  <cols>
    <col min="1" max="1" width="4.7109375" style="4" customWidth="1"/>
    <col min="2" max="2" width="31.421875" style="0" customWidth="1"/>
    <col min="3" max="3" width="7.57421875" style="0" customWidth="1"/>
    <col min="4" max="4" width="10.421875" style="0" customWidth="1"/>
    <col min="5" max="241" width="8.00390625" style="0" customWidth="1"/>
    <col min="242" max="242" width="4.7109375" style="0" customWidth="1"/>
    <col min="243" max="243" width="8.00390625" style="0" customWidth="1"/>
    <col min="244" max="244" width="31.421875" style="0" customWidth="1"/>
    <col min="245" max="245" width="7.57421875" style="0" customWidth="1"/>
    <col min="246" max="246" width="10.421875" style="0" customWidth="1"/>
    <col min="247" max="252" width="8.00390625" style="0" customWidth="1"/>
    <col min="253" max="253" width="8.421875" style="0" bestFit="1" customWidth="1"/>
  </cols>
  <sheetData>
    <row r="1" spans="1:4" ht="15.75">
      <c r="A1" s="32" t="s">
        <v>32</v>
      </c>
      <c r="B1" s="32"/>
      <c r="C1" s="32"/>
      <c r="D1" s="32"/>
    </row>
    <row r="2" spans="1:4" s="12" customFormat="1" ht="13.5" customHeight="1">
      <c r="A2" s="10" t="s">
        <v>1</v>
      </c>
      <c r="B2" s="11" t="s">
        <v>2</v>
      </c>
      <c r="C2" s="33" t="s">
        <v>3</v>
      </c>
      <c r="D2" s="33" t="s">
        <v>4</v>
      </c>
    </row>
    <row r="3" spans="1:4" s="12" customFormat="1" ht="12.75">
      <c r="A3" s="13" t="s">
        <v>5</v>
      </c>
      <c r="B3" s="14" t="s">
        <v>6</v>
      </c>
      <c r="C3" s="34"/>
      <c r="D3" s="34"/>
    </row>
    <row r="4" spans="1:4" s="12" customFormat="1" ht="10.5" customHeight="1">
      <c r="A4" s="15">
        <v>1</v>
      </c>
      <c r="B4" s="15">
        <v>3</v>
      </c>
      <c r="C4" s="15">
        <v>4</v>
      </c>
      <c r="D4" s="15">
        <v>5</v>
      </c>
    </row>
    <row r="5" spans="1:4" s="12" customFormat="1" ht="16.5" customHeight="1">
      <c r="A5" s="15"/>
      <c r="B5" s="3" t="s">
        <v>0</v>
      </c>
      <c r="C5" s="15"/>
      <c r="D5" s="15"/>
    </row>
    <row r="6" spans="1:5" s="21" customFormat="1" ht="25.5">
      <c r="A6" s="16">
        <v>1</v>
      </c>
      <c r="B6" s="18" t="s">
        <v>7</v>
      </c>
      <c r="C6" s="19" t="s">
        <v>8</v>
      </c>
      <c r="D6" s="20">
        <f>19.25*1.4+25.7*1.4+14*0.15*0.9</f>
        <v>64.82</v>
      </c>
      <c r="E6" s="22"/>
    </row>
    <row r="7" spans="1:5" s="21" customFormat="1" ht="12.75">
      <c r="A7" s="16">
        <v>2</v>
      </c>
      <c r="B7" s="18" t="s">
        <v>9</v>
      </c>
      <c r="C7" s="19" t="s">
        <v>8</v>
      </c>
      <c r="D7" s="20">
        <f>D6</f>
        <v>64.82</v>
      </c>
      <c r="E7" s="22"/>
    </row>
    <row r="8" spans="1:4" s="21" customFormat="1" ht="25.5">
      <c r="A8" s="16">
        <v>3</v>
      </c>
      <c r="B8" s="18" t="s">
        <v>10</v>
      </c>
      <c r="C8" s="19" t="s">
        <v>8</v>
      </c>
      <c r="D8" s="20">
        <f>D7</f>
        <v>64.82</v>
      </c>
    </row>
    <row r="9" spans="1:4" s="21" customFormat="1" ht="12.75">
      <c r="A9" s="16">
        <v>4</v>
      </c>
      <c r="B9" s="18" t="s">
        <v>11</v>
      </c>
      <c r="C9" s="19" t="s">
        <v>12</v>
      </c>
      <c r="D9" s="19">
        <f>25.7*2+19.25*2+1.4*2</f>
        <v>92.7</v>
      </c>
    </row>
    <row r="10" spans="1:4" ht="15.75">
      <c r="A10" s="1"/>
      <c r="B10" s="3" t="s">
        <v>13</v>
      </c>
      <c r="C10" s="2"/>
      <c r="D10" s="2"/>
    </row>
    <row r="11" spans="1:5" s="21" customFormat="1" ht="25.5">
      <c r="A11" s="16">
        <v>5</v>
      </c>
      <c r="B11" s="18" t="s">
        <v>7</v>
      </c>
      <c r="C11" s="19" t="s">
        <v>8</v>
      </c>
      <c r="D11" s="20">
        <f>25.7*1.4+19.28*1.4+4.42*4.2+17*0.9*0.15</f>
        <v>83.831</v>
      </c>
      <c r="E11" s="22"/>
    </row>
    <row r="12" spans="1:5" s="21" customFormat="1" ht="12.75">
      <c r="A12" s="16">
        <v>6</v>
      </c>
      <c r="B12" s="18" t="s">
        <v>9</v>
      </c>
      <c r="C12" s="19" t="s">
        <v>8</v>
      </c>
      <c r="D12" s="20">
        <f>D11</f>
        <v>83.831</v>
      </c>
      <c r="E12" s="22"/>
    </row>
    <row r="13" spans="1:4" s="21" customFormat="1" ht="25.5">
      <c r="A13" s="16">
        <v>7</v>
      </c>
      <c r="B13" s="18" t="s">
        <v>10</v>
      </c>
      <c r="C13" s="19" t="s">
        <v>8</v>
      </c>
      <c r="D13" s="20">
        <f>D12</f>
        <v>83.831</v>
      </c>
    </row>
    <row r="14" spans="1:4" s="21" customFormat="1" ht="12.75">
      <c r="A14" s="16">
        <v>8</v>
      </c>
      <c r="B14" s="18" t="s">
        <v>11</v>
      </c>
      <c r="C14" s="19" t="s">
        <v>12</v>
      </c>
      <c r="D14" s="19">
        <f>25.7*2+1.4+19.28*2+1.4-17*0.9+1.6*2+1.07*2+4.42</f>
        <v>87.22000000000001</v>
      </c>
    </row>
    <row r="15" spans="1:4" s="21" customFormat="1" ht="12.75">
      <c r="A15" s="16">
        <v>9</v>
      </c>
      <c r="B15" s="28" t="s">
        <v>14</v>
      </c>
      <c r="C15" s="30" t="s">
        <v>8</v>
      </c>
      <c r="D15" s="30">
        <f>1.4*2</f>
        <v>2.8</v>
      </c>
    </row>
    <row r="16" spans="1:4" s="21" customFormat="1" ht="12.75">
      <c r="A16" s="16">
        <v>10</v>
      </c>
      <c r="B16" s="28" t="s">
        <v>15</v>
      </c>
      <c r="C16" s="30" t="s">
        <v>8</v>
      </c>
      <c r="D16" s="30">
        <f>1.4*0.75</f>
        <v>1.0499999999999998</v>
      </c>
    </row>
    <row r="17" spans="1:4" s="21" customFormat="1" ht="12.75">
      <c r="A17" s="16">
        <v>11</v>
      </c>
      <c r="B17" s="28" t="s">
        <v>16</v>
      </c>
      <c r="C17" s="30" t="s">
        <v>8</v>
      </c>
      <c r="D17" s="30">
        <f>1.4*2.6*2-1.25*1.4</f>
        <v>5.529999999999999</v>
      </c>
    </row>
    <row r="18" spans="1:4" s="21" customFormat="1" ht="38.25">
      <c r="A18" s="16">
        <v>12</v>
      </c>
      <c r="B18" s="29" t="s">
        <v>17</v>
      </c>
      <c r="C18" s="31" t="s">
        <v>18</v>
      </c>
      <c r="D18" s="31">
        <v>1</v>
      </c>
    </row>
    <row r="19" spans="1:4" s="21" customFormat="1" ht="12.75">
      <c r="A19" s="16">
        <v>13</v>
      </c>
      <c r="B19" s="29" t="s">
        <v>19</v>
      </c>
      <c r="C19" s="31" t="s">
        <v>12</v>
      </c>
      <c r="D19" s="31">
        <v>1.4</v>
      </c>
    </row>
    <row r="20" spans="1:4" s="21" customFormat="1" ht="12.75">
      <c r="A20" s="16">
        <v>14</v>
      </c>
      <c r="B20" s="29" t="s">
        <v>20</v>
      </c>
      <c r="C20" s="31" t="s">
        <v>12</v>
      </c>
      <c r="D20" s="31">
        <v>1.4</v>
      </c>
    </row>
    <row r="21" spans="1:4" s="21" customFormat="1" ht="12.75">
      <c r="A21" s="16">
        <v>15</v>
      </c>
      <c r="B21" s="26" t="s">
        <v>21</v>
      </c>
      <c r="C21" s="17" t="s">
        <v>8</v>
      </c>
      <c r="D21" s="27">
        <f>(1.4*2+1.25)*0.3</f>
        <v>1.2149999999999999</v>
      </c>
    </row>
    <row r="22" spans="1:4" s="21" customFormat="1" ht="25.5">
      <c r="A22" s="16">
        <v>16</v>
      </c>
      <c r="B22" s="26" t="s">
        <v>22</v>
      </c>
      <c r="C22" s="17" t="s">
        <v>8</v>
      </c>
      <c r="D22" s="20">
        <f>(25.7*1.4+19.28*1.4)*1.3</f>
        <v>81.86359999999999</v>
      </c>
    </row>
    <row r="23" spans="1:4" s="21" customFormat="1" ht="25.5">
      <c r="A23" s="16">
        <v>17</v>
      </c>
      <c r="B23" s="26" t="s">
        <v>23</v>
      </c>
      <c r="C23" s="17" t="s">
        <v>8</v>
      </c>
      <c r="D23" s="20">
        <f>(25.7*2+1.4+19.28*2+1.4)*2.6-17*0.9*2</f>
        <v>210.57600000000002</v>
      </c>
    </row>
    <row r="24" spans="1:4" s="21" customFormat="1" ht="25.5">
      <c r="A24" s="16">
        <v>18</v>
      </c>
      <c r="B24" s="18" t="s">
        <v>24</v>
      </c>
      <c r="C24" s="19" t="s">
        <v>8</v>
      </c>
      <c r="D24" s="20">
        <f>0.9*2.1*17</f>
        <v>32.13</v>
      </c>
    </row>
    <row r="25" spans="1:4" s="21" customFormat="1" ht="12.75">
      <c r="A25" s="16">
        <v>19</v>
      </c>
      <c r="B25" s="18" t="s">
        <v>25</v>
      </c>
      <c r="C25" s="19" t="s">
        <v>26</v>
      </c>
      <c r="D25" s="19">
        <v>3</v>
      </c>
    </row>
    <row r="26" spans="1:4" s="21" customFormat="1" ht="25.5">
      <c r="A26" s="16">
        <v>20</v>
      </c>
      <c r="B26" s="18" t="s">
        <v>27</v>
      </c>
      <c r="C26" s="19" t="s">
        <v>12</v>
      </c>
      <c r="D26" s="20">
        <f>50+38+3</f>
        <v>91</v>
      </c>
    </row>
    <row r="27" spans="1:4" ht="15.75">
      <c r="A27" s="1"/>
      <c r="B27" s="3" t="s">
        <v>29</v>
      </c>
      <c r="C27" s="2"/>
      <c r="D27" s="2"/>
    </row>
    <row r="28" spans="1:5" s="21" customFormat="1" ht="12.75">
      <c r="A28" s="16">
        <v>21</v>
      </c>
      <c r="B28" s="28" t="s">
        <v>30</v>
      </c>
      <c r="C28" s="19" t="s">
        <v>18</v>
      </c>
      <c r="D28" s="20">
        <v>1</v>
      </c>
      <c r="E28" s="22"/>
    </row>
    <row r="29" spans="1:5" s="21" customFormat="1" ht="51">
      <c r="A29" s="16">
        <v>22</v>
      </c>
      <c r="B29" s="29" t="s">
        <v>31</v>
      </c>
      <c r="C29" s="17" t="s">
        <v>18</v>
      </c>
      <c r="D29" s="17">
        <v>1</v>
      </c>
      <c r="E29" s="22"/>
    </row>
    <row r="30" spans="1:4" s="21" customFormat="1" ht="17.25" customHeight="1">
      <c r="A30" s="23">
        <v>23</v>
      </c>
      <c r="B30" s="18" t="s">
        <v>28</v>
      </c>
      <c r="C30" s="19" t="s">
        <v>33</v>
      </c>
      <c r="D30" s="19">
        <v>1</v>
      </c>
    </row>
    <row r="31" spans="1:4" s="21" customFormat="1" ht="17.25" customHeight="1">
      <c r="A31" s="24"/>
      <c r="B31" s="25"/>
      <c r="C31" s="25"/>
      <c r="D31" s="25"/>
    </row>
    <row r="32" spans="1:4" s="21" customFormat="1" ht="17.25" customHeight="1">
      <c r="A32" s="24"/>
      <c r="B32" s="25"/>
      <c r="C32" s="25"/>
      <c r="D32" s="25"/>
    </row>
    <row r="33" spans="1:4" s="21" customFormat="1" ht="17.25" customHeight="1">
      <c r="A33" s="24"/>
      <c r="B33" s="25"/>
      <c r="C33" s="25"/>
      <c r="D33" s="25"/>
    </row>
    <row r="34" spans="1:4" s="21" customFormat="1" ht="17.25" customHeight="1">
      <c r="A34" s="24"/>
      <c r="B34" s="25"/>
      <c r="C34" s="25"/>
      <c r="D34" s="25"/>
    </row>
    <row r="35" spans="1:4" s="21" customFormat="1" ht="17.25" customHeight="1">
      <c r="A35" s="24"/>
      <c r="B35" s="25"/>
      <c r="C35" s="25"/>
      <c r="D35" s="25"/>
    </row>
    <row r="36" spans="1:4" s="21" customFormat="1" ht="17.25" customHeight="1">
      <c r="A36" s="24"/>
      <c r="B36" s="25"/>
      <c r="C36" s="25"/>
      <c r="D36" s="25"/>
    </row>
    <row r="38" spans="1:4" ht="15.75">
      <c r="A38" s="32"/>
      <c r="B38" s="32"/>
      <c r="C38" s="32"/>
      <c r="D38" s="32"/>
    </row>
    <row r="39" ht="15">
      <c r="C39" s="5"/>
    </row>
    <row r="40" ht="15.75">
      <c r="A40" s="6"/>
    </row>
    <row r="41" ht="15.75" hidden="1">
      <c r="A41" s="6"/>
    </row>
    <row r="42" ht="15.75">
      <c r="A42" s="6"/>
    </row>
    <row r="43" ht="15.75">
      <c r="A43" s="6"/>
    </row>
    <row r="44" ht="11.25" customHeight="1">
      <c r="A44" s="6"/>
    </row>
    <row r="45" ht="15">
      <c r="A45" s="8"/>
    </row>
    <row r="46" spans="1:4" ht="25.5" customHeight="1">
      <c r="A46" s="9"/>
      <c r="B46" s="7"/>
      <c r="C46" s="7"/>
      <c r="D46" s="7"/>
    </row>
  </sheetData>
  <sheetProtection/>
  <mergeCells count="4">
    <mergeCell ref="A1:D1"/>
    <mergeCell ref="C2:C3"/>
    <mergeCell ref="D2:D3"/>
    <mergeCell ref="A38:D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2011-10-24T04:59:46Z</dcterms:modified>
  <cp:category/>
  <cp:version/>
  <cp:contentType/>
  <cp:contentStatus/>
</cp:coreProperties>
</file>